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254101\NISLIB\1100ＣＳＲ室共通\サステナビリティサイト\2024年版\03_編集用原稿ファイル\03_図表、トピック写真\データ集（社会データ、環境データ）\"/>
    </mc:Choice>
  </mc:AlternateContent>
  <bookViews>
    <workbookView xWindow="-140" yWindow="0" windowWidth="6070" windowHeight="7180" tabRatio="772"/>
  </bookViews>
  <sheets>
    <sheet name="環境データ" sheetId="9" r:id="rId1"/>
  </sheets>
  <definedNames>
    <definedName name="_xlnm.Print_Area" localSheetId="0">環境データ!$A$5:$K$245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4" i="9" l="1"/>
  <c r="J129" i="9" l="1"/>
  <c r="J107" i="9" l="1"/>
  <c r="J94" i="9"/>
  <c r="K94" i="9" l="1"/>
  <c r="K80" i="9" l="1"/>
  <c r="K84" i="9" l="1"/>
  <c r="K79" i="9" s="1"/>
  <c r="K46" i="9" l="1"/>
  <c r="K33" i="9"/>
  <c r="K24" i="9"/>
  <c r="K12" i="9"/>
  <c r="K10" i="9" s="1"/>
  <c r="K9" i="9" s="1"/>
  <c r="K8" i="9" s="1"/>
  <c r="K48" i="9" l="1"/>
  <c r="K50" i="9"/>
  <c r="K23" i="9"/>
</calcChain>
</file>

<file path=xl/sharedStrings.xml><?xml version="1.0" encoding="utf-8"?>
<sst xmlns="http://schemas.openxmlformats.org/spreadsheetml/2006/main" count="622" uniqueCount="177">
  <si>
    <t>エネルギー投入量</t>
    <rPh sb="5" eb="8">
      <t>トウニュウリョウ</t>
    </rPh>
    <phoneticPr fontId="4"/>
  </si>
  <si>
    <t>範囲</t>
    <rPh sb="0" eb="2">
      <t>ハンイ</t>
    </rPh>
    <phoneticPr fontId="4"/>
  </si>
  <si>
    <t>単位</t>
    <rPh sb="0" eb="2">
      <t>タンイ</t>
    </rPh>
    <phoneticPr fontId="4"/>
  </si>
  <si>
    <t>日清紡グループ</t>
    <rPh sb="0" eb="3">
      <t>ニッシンボウ</t>
    </rPh>
    <phoneticPr fontId="4"/>
  </si>
  <si>
    <t>合計</t>
    <rPh sb="0" eb="2">
      <t>ゴウケイ</t>
    </rPh>
    <phoneticPr fontId="4"/>
  </si>
  <si>
    <t>百万GJ</t>
    <phoneticPr fontId="4"/>
  </si>
  <si>
    <t>再生可能エネルギー</t>
    <rPh sb="0" eb="4">
      <t>サイセイカノウ</t>
    </rPh>
    <phoneticPr fontId="4"/>
  </si>
  <si>
    <t>小計</t>
    <rPh sb="0" eb="2">
      <t>ショウケイ</t>
    </rPh>
    <phoneticPr fontId="4"/>
  </si>
  <si>
    <t>百万GJ</t>
  </si>
  <si>
    <t>電力</t>
    <rPh sb="0" eb="2">
      <t>デンリョク</t>
    </rPh>
    <phoneticPr fontId="4"/>
  </si>
  <si>
    <t>自家発電量</t>
    <rPh sb="0" eb="5">
      <t>ジカハツデンリョウ</t>
    </rPh>
    <phoneticPr fontId="4"/>
  </si>
  <si>
    <t>購入量</t>
    <rPh sb="0" eb="2">
      <t>コウニュウ</t>
    </rPh>
    <rPh sb="2" eb="3">
      <t>リョウ</t>
    </rPh>
    <phoneticPr fontId="4"/>
  </si>
  <si>
    <t>非再生可能エネルギー</t>
    <rPh sb="0" eb="1">
      <t>ヒ</t>
    </rPh>
    <rPh sb="1" eb="5">
      <t>サイセイカノウ</t>
    </rPh>
    <phoneticPr fontId="4"/>
  </si>
  <si>
    <t>ガス</t>
    <phoneticPr fontId="4"/>
  </si>
  <si>
    <t>都市ガス</t>
    <rPh sb="0" eb="2">
      <t>トシ</t>
    </rPh>
    <phoneticPr fontId="4"/>
  </si>
  <si>
    <t>LPG,LNGほか</t>
    <phoneticPr fontId="4"/>
  </si>
  <si>
    <t>燃料油</t>
    <rPh sb="0" eb="2">
      <t>ネンリョウ</t>
    </rPh>
    <rPh sb="2" eb="3">
      <t>アブラ</t>
    </rPh>
    <phoneticPr fontId="4"/>
  </si>
  <si>
    <t>重油、灯油ほか</t>
    <rPh sb="0" eb="2">
      <t>ジュウユ</t>
    </rPh>
    <rPh sb="3" eb="5">
      <t>トウユ</t>
    </rPh>
    <phoneticPr fontId="4"/>
  </si>
  <si>
    <t>固体燃料</t>
    <rPh sb="0" eb="2">
      <t>コタイ</t>
    </rPh>
    <rPh sb="2" eb="4">
      <t>ネンリョウ</t>
    </rPh>
    <phoneticPr fontId="4"/>
  </si>
  <si>
    <t>その他</t>
    <rPh sb="2" eb="3">
      <t>タ</t>
    </rPh>
    <phoneticPr fontId="4"/>
  </si>
  <si>
    <t>蒸気</t>
    <rPh sb="0" eb="2">
      <t>ジョウキ</t>
    </rPh>
    <phoneticPr fontId="4"/>
  </si>
  <si>
    <t>事業セグメント別エネルギー投入量</t>
    <rPh sb="13" eb="16">
      <t>トウニュウリョウ</t>
    </rPh>
    <phoneticPr fontId="4"/>
  </si>
  <si>
    <t>無線・通信</t>
  </si>
  <si>
    <t>マイクロデバイス</t>
  </si>
  <si>
    <t>ブレーキ</t>
  </si>
  <si>
    <t>精密機器</t>
  </si>
  <si>
    <t>化学品</t>
  </si>
  <si>
    <t>繊維</t>
  </si>
  <si>
    <t>その他</t>
  </si>
  <si>
    <t>温室効果ガス（GHG）排出量</t>
    <rPh sb="0" eb="4">
      <t>オンシツコウカ</t>
    </rPh>
    <rPh sb="11" eb="14">
      <t>ハイシュツリョウ</t>
    </rPh>
    <phoneticPr fontId="4"/>
  </si>
  <si>
    <t>温室効果ガス排出量（Scope1+Scope2）</t>
    <rPh sb="0" eb="4">
      <t>オンシツコウカ</t>
    </rPh>
    <phoneticPr fontId="4"/>
  </si>
  <si>
    <t>直接排出</t>
    <rPh sb="0" eb="4">
      <t>チョクセツハイシュツ</t>
    </rPh>
    <phoneticPr fontId="4"/>
  </si>
  <si>
    <t>エネルギー起源の間接排出</t>
    <rPh sb="5" eb="7">
      <t>キゲン</t>
    </rPh>
    <rPh sb="8" eb="12">
      <t>カンセツハイシュツ</t>
    </rPh>
    <phoneticPr fontId="4"/>
  </si>
  <si>
    <t>その他の排出量</t>
    <rPh sb="2" eb="3">
      <t>タ</t>
    </rPh>
    <rPh sb="4" eb="7">
      <t>ハイシュツリョウ</t>
    </rPh>
    <phoneticPr fontId="4"/>
  </si>
  <si>
    <t>パーフルオロカーボン（PFC）</t>
    <phoneticPr fontId="4"/>
  </si>
  <si>
    <t>ハイドロフルオロカーボン（HFC）</t>
    <phoneticPr fontId="4"/>
  </si>
  <si>
    <t>温室効果ガス（GHG）事業セグメント別排出量</t>
    <rPh sb="0" eb="4">
      <t>オンシツコウカ</t>
    </rPh>
    <rPh sb="11" eb="13">
      <t>ジギョウ</t>
    </rPh>
    <rPh sb="18" eb="19">
      <t>ベツ</t>
    </rPh>
    <rPh sb="19" eb="22">
      <t>ハイシュツリョウ</t>
    </rPh>
    <phoneticPr fontId="4"/>
  </si>
  <si>
    <t>温室効果ガス排出量（Scope1+Scope2）</t>
    <rPh sb="0" eb="2">
      <t>オンシツ</t>
    </rPh>
    <rPh sb="2" eb="4">
      <t>コウカ</t>
    </rPh>
    <rPh sb="6" eb="9">
      <t>ハイシュツリョウ</t>
    </rPh>
    <phoneticPr fontId="4"/>
  </si>
  <si>
    <t>温室効果ガス（GHG）排出量（Scope3）</t>
    <rPh sb="0" eb="4">
      <t>オンシツコウカ</t>
    </rPh>
    <rPh sb="11" eb="14">
      <t>ハイシュツリョウ</t>
    </rPh>
    <phoneticPr fontId="4"/>
  </si>
  <si>
    <t>温室効果ガス排出量（Scope3 ）</t>
    <rPh sb="0" eb="4">
      <t>オンシツコウカ</t>
    </rPh>
    <rPh sb="6" eb="9">
      <t>ハイシュツリョウ</t>
    </rPh>
    <phoneticPr fontId="4"/>
  </si>
  <si>
    <t>1.　購入した製品・サービス</t>
    <rPh sb="3" eb="5">
      <t>コウニュウ</t>
    </rPh>
    <rPh sb="7" eb="9">
      <t>セイヒン</t>
    </rPh>
    <phoneticPr fontId="4"/>
  </si>
  <si>
    <t>2.　資本財</t>
    <rPh sb="3" eb="6">
      <t>シホンザイ</t>
    </rPh>
    <phoneticPr fontId="4"/>
  </si>
  <si>
    <t>3.　Scope1,2に含まれない燃料
     およびエネルギー関連活動</t>
    <rPh sb="12" eb="13">
      <t>フク</t>
    </rPh>
    <rPh sb="17" eb="19">
      <t>ネンリョウ</t>
    </rPh>
    <rPh sb="33" eb="35">
      <t>カンレン</t>
    </rPh>
    <rPh sb="35" eb="37">
      <t>カツドウ</t>
    </rPh>
    <phoneticPr fontId="4"/>
  </si>
  <si>
    <t>4.　輸送、配送（上流）</t>
    <rPh sb="3" eb="5">
      <t>ユソウ</t>
    </rPh>
    <rPh sb="6" eb="8">
      <t>ハイソウ</t>
    </rPh>
    <rPh sb="9" eb="11">
      <t>ジョウリュウ</t>
    </rPh>
    <phoneticPr fontId="4"/>
  </si>
  <si>
    <t>5.　事業から出る廃棄物</t>
    <rPh sb="3" eb="5">
      <t>ジギョウ</t>
    </rPh>
    <rPh sb="7" eb="8">
      <t>デ</t>
    </rPh>
    <rPh sb="9" eb="12">
      <t>ハイキブツ</t>
    </rPh>
    <phoneticPr fontId="4"/>
  </si>
  <si>
    <t>6.　出張</t>
    <rPh sb="3" eb="5">
      <t>シュッチョウ</t>
    </rPh>
    <phoneticPr fontId="4"/>
  </si>
  <si>
    <t>7.　雇用者の通勤</t>
    <rPh sb="3" eb="6">
      <t>コヨウシャ</t>
    </rPh>
    <rPh sb="7" eb="9">
      <t>ツウキン</t>
    </rPh>
    <phoneticPr fontId="4"/>
  </si>
  <si>
    <t>8.　リース資産（上流）</t>
    <rPh sb="6" eb="8">
      <t>シサン</t>
    </rPh>
    <rPh sb="9" eb="11">
      <t>ジョウリュウ</t>
    </rPh>
    <phoneticPr fontId="4"/>
  </si>
  <si>
    <t>9.　輸送、配送（下流）</t>
    <rPh sb="3" eb="5">
      <t>ユソウ</t>
    </rPh>
    <rPh sb="6" eb="8">
      <t>ハイソウ</t>
    </rPh>
    <rPh sb="9" eb="11">
      <t>カリュウ</t>
    </rPh>
    <phoneticPr fontId="4"/>
  </si>
  <si>
    <t>10.販売した製品の加工</t>
    <rPh sb="3" eb="5">
      <t>ハンバイ</t>
    </rPh>
    <rPh sb="7" eb="9">
      <t>セイヒン</t>
    </rPh>
    <rPh sb="10" eb="12">
      <t>カコウ</t>
    </rPh>
    <phoneticPr fontId="4"/>
  </si>
  <si>
    <t>11.販売した製品の使用</t>
    <rPh sb="3" eb="5">
      <t>ハンバイ</t>
    </rPh>
    <rPh sb="7" eb="9">
      <t>セイヒン</t>
    </rPh>
    <rPh sb="10" eb="12">
      <t>シヨウ</t>
    </rPh>
    <phoneticPr fontId="4"/>
  </si>
  <si>
    <t>12.販売した製品の廃棄</t>
    <rPh sb="3" eb="5">
      <t>ハンバイ</t>
    </rPh>
    <rPh sb="7" eb="9">
      <t>セイヒン</t>
    </rPh>
    <rPh sb="10" eb="12">
      <t>ハイキ</t>
    </rPh>
    <phoneticPr fontId="4"/>
  </si>
  <si>
    <t>13.リース資産（下流）</t>
    <rPh sb="6" eb="8">
      <t>シサン</t>
    </rPh>
    <rPh sb="9" eb="11">
      <t>カリュウ</t>
    </rPh>
    <phoneticPr fontId="4"/>
  </si>
  <si>
    <t>14.フランチャイズ</t>
    <phoneticPr fontId="4"/>
  </si>
  <si>
    <t>15.投資</t>
    <rPh sb="3" eb="5">
      <t>トウシ</t>
    </rPh>
    <phoneticPr fontId="4"/>
  </si>
  <si>
    <t>原材料投入量</t>
    <rPh sb="0" eb="3">
      <t>ゲンザイリョウ</t>
    </rPh>
    <rPh sb="3" eb="5">
      <t>トウニュウ</t>
    </rPh>
    <rPh sb="5" eb="6">
      <t>リョウ</t>
    </rPh>
    <phoneticPr fontId="4"/>
  </si>
  <si>
    <t>原材料投入量</t>
    <rPh sb="0" eb="3">
      <t>ゲンザイリョウ</t>
    </rPh>
    <rPh sb="3" eb="6">
      <t>トウニュウリョウ</t>
    </rPh>
    <phoneticPr fontId="4"/>
  </si>
  <si>
    <t>千ｔ</t>
    <rPh sb="0" eb="1">
      <t>セン</t>
    </rPh>
    <phoneticPr fontId="4"/>
  </si>
  <si>
    <t>原材料</t>
    <rPh sb="0" eb="3">
      <t>ゲンザイリョウ</t>
    </rPh>
    <phoneticPr fontId="4"/>
  </si>
  <si>
    <t>鋼材</t>
    <rPh sb="0" eb="2">
      <t>コウザイ</t>
    </rPh>
    <phoneticPr fontId="4"/>
  </si>
  <si>
    <t>化学物質</t>
    <rPh sb="0" eb="4">
      <t>カガクブッシツ</t>
    </rPh>
    <phoneticPr fontId="4"/>
  </si>
  <si>
    <t>ブレーキ用粉材料</t>
    <rPh sb="4" eb="5">
      <t>ヨウ</t>
    </rPh>
    <rPh sb="5" eb="6">
      <t>コナ</t>
    </rPh>
    <rPh sb="6" eb="8">
      <t>ザイリョウ</t>
    </rPh>
    <phoneticPr fontId="4"/>
  </si>
  <si>
    <t>綿花・綿糸</t>
    <rPh sb="0" eb="2">
      <t>メンカ</t>
    </rPh>
    <rPh sb="3" eb="5">
      <t>メンシ</t>
    </rPh>
    <phoneticPr fontId="4"/>
  </si>
  <si>
    <t>その他の材料（梱包材など）</t>
    <rPh sb="2" eb="3">
      <t>タ</t>
    </rPh>
    <rPh sb="4" eb="6">
      <t>ザイリョウ</t>
    </rPh>
    <rPh sb="7" eb="10">
      <t>コンポウザイ</t>
    </rPh>
    <phoneticPr fontId="4"/>
  </si>
  <si>
    <t>PRTR対象物質取扱量</t>
    <rPh sb="4" eb="6">
      <t>タイショウ</t>
    </rPh>
    <rPh sb="6" eb="8">
      <t>ブッシツ</t>
    </rPh>
    <rPh sb="8" eb="10">
      <t>トリアツカイ</t>
    </rPh>
    <rPh sb="10" eb="11">
      <t>リョウ</t>
    </rPh>
    <phoneticPr fontId="4"/>
  </si>
  <si>
    <t>PRTR対象物質取扱量</t>
    <rPh sb="4" eb="6">
      <t>タイショウ</t>
    </rPh>
    <rPh sb="8" eb="11">
      <t>トリアツカイリョウ</t>
    </rPh>
    <phoneticPr fontId="4"/>
  </si>
  <si>
    <t>ｔ</t>
    <phoneticPr fontId="4"/>
  </si>
  <si>
    <t>事業セグメント別</t>
    <phoneticPr fontId="4"/>
  </si>
  <si>
    <t>ｔ</t>
  </si>
  <si>
    <t>PRTR対象物質排出量</t>
    <rPh sb="4" eb="6">
      <t>タイショウ</t>
    </rPh>
    <rPh sb="8" eb="10">
      <t>ハイシュツ</t>
    </rPh>
    <rPh sb="10" eb="11">
      <t>リョウ</t>
    </rPh>
    <phoneticPr fontId="4"/>
  </si>
  <si>
    <t>化学物質別</t>
    <rPh sb="0" eb="5">
      <t>カガクブッシツベツ</t>
    </rPh>
    <phoneticPr fontId="4"/>
  </si>
  <si>
    <t>トルエン</t>
    <phoneticPr fontId="4"/>
  </si>
  <si>
    <t>キシレン</t>
  </si>
  <si>
    <t>アンチモン</t>
  </si>
  <si>
    <t>エチルベンゼン</t>
  </si>
  <si>
    <t>フェノール</t>
  </si>
  <si>
    <t>廃棄物発生量</t>
    <rPh sb="0" eb="3">
      <t>ハイキブツ</t>
    </rPh>
    <rPh sb="3" eb="6">
      <t>ハッセイリョウ</t>
    </rPh>
    <phoneticPr fontId="4"/>
  </si>
  <si>
    <t>廃棄物発生量</t>
    <phoneticPr fontId="4"/>
  </si>
  <si>
    <t>事業セグメント別</t>
    <rPh sb="7" eb="8">
      <t>ベツ</t>
    </rPh>
    <phoneticPr fontId="4"/>
  </si>
  <si>
    <t>廃棄物発生量内訳</t>
    <rPh sb="0" eb="2">
      <t>ハイキ</t>
    </rPh>
    <rPh sb="2" eb="3">
      <t>ブツ</t>
    </rPh>
    <rPh sb="3" eb="5">
      <t>ハッセイ</t>
    </rPh>
    <rPh sb="5" eb="6">
      <t>リョウ</t>
    </rPh>
    <rPh sb="6" eb="8">
      <t>ウチワケ</t>
    </rPh>
    <phoneticPr fontId="4"/>
  </si>
  <si>
    <t>リサイクル量</t>
    <rPh sb="5" eb="6">
      <t>リョウ</t>
    </rPh>
    <phoneticPr fontId="4"/>
  </si>
  <si>
    <t>最終処分量</t>
    <rPh sb="0" eb="5">
      <t>サイシュウショブンリョウ</t>
    </rPh>
    <phoneticPr fontId="4"/>
  </si>
  <si>
    <t>リサイクル率</t>
    <rPh sb="5" eb="6">
      <t>リツ</t>
    </rPh>
    <phoneticPr fontId="4"/>
  </si>
  <si>
    <t>リサイクル率</t>
    <phoneticPr fontId="4"/>
  </si>
  <si>
    <t>％</t>
    <phoneticPr fontId="4"/>
  </si>
  <si>
    <t>％</t>
  </si>
  <si>
    <t>水使用量</t>
    <rPh sb="0" eb="1">
      <t>ミズ</t>
    </rPh>
    <rPh sb="1" eb="4">
      <t>シヨウリョウ</t>
    </rPh>
    <phoneticPr fontId="4"/>
  </si>
  <si>
    <t>売上当たり水使用量</t>
    <phoneticPr fontId="4"/>
  </si>
  <si>
    <t>m³/百万円</t>
  </si>
  <si>
    <t>事業セグメント別水使用量</t>
    <rPh sb="7" eb="8">
      <t>ベツ</t>
    </rPh>
    <rPh sb="8" eb="12">
      <t>ミズシヨウリョウ</t>
    </rPh>
    <phoneticPr fontId="4"/>
  </si>
  <si>
    <t>水使用量内訳</t>
    <rPh sb="0" eb="1">
      <t>ミズ</t>
    </rPh>
    <rPh sb="1" eb="3">
      <t>シヨウ</t>
    </rPh>
    <rPh sb="3" eb="4">
      <t>リョウ</t>
    </rPh>
    <rPh sb="4" eb="6">
      <t>ウチワケ</t>
    </rPh>
    <phoneticPr fontId="4"/>
  </si>
  <si>
    <t>地表水</t>
    <rPh sb="0" eb="3">
      <t>チヒョウスイ</t>
    </rPh>
    <phoneticPr fontId="4"/>
  </si>
  <si>
    <t>上水</t>
    <phoneticPr fontId="4"/>
  </si>
  <si>
    <t>工業用水・河川水</t>
    <phoneticPr fontId="4"/>
  </si>
  <si>
    <t>地下水</t>
    <phoneticPr fontId="4"/>
  </si>
  <si>
    <t>雨水</t>
    <phoneticPr fontId="4"/>
  </si>
  <si>
    <t>水リサイクル量</t>
    <rPh sb="0" eb="1">
      <t>ミズ</t>
    </rPh>
    <rPh sb="6" eb="7">
      <t>リョウ</t>
    </rPh>
    <phoneticPr fontId="4"/>
  </si>
  <si>
    <t>排水量</t>
    <rPh sb="0" eb="2">
      <t>ハイスイ</t>
    </rPh>
    <rPh sb="2" eb="3">
      <t>リョウ</t>
    </rPh>
    <phoneticPr fontId="4"/>
  </si>
  <si>
    <t>排水量内訳</t>
    <rPh sb="0" eb="2">
      <t>ハイスイ</t>
    </rPh>
    <rPh sb="2" eb="3">
      <t>リョウ</t>
    </rPh>
    <rPh sb="3" eb="5">
      <t>ウチワケ</t>
    </rPh>
    <phoneticPr fontId="4"/>
  </si>
  <si>
    <t>公共水域</t>
    <phoneticPr fontId="4"/>
  </si>
  <si>
    <t>下水道</t>
    <phoneticPr fontId="4"/>
  </si>
  <si>
    <t>排水の浄化</t>
    <rPh sb="0" eb="2">
      <t>ハイスイ</t>
    </rPh>
    <rPh sb="3" eb="5">
      <t>ジョウカ</t>
    </rPh>
    <phoneticPr fontId="4"/>
  </si>
  <si>
    <t>水質</t>
    <phoneticPr fontId="4"/>
  </si>
  <si>
    <t>COD排出量</t>
    <rPh sb="3" eb="6">
      <t>ハイシュツリョウ</t>
    </rPh>
    <phoneticPr fontId="4"/>
  </si>
  <si>
    <t>売上当たりCOD排出量</t>
    <phoneticPr fontId="4"/>
  </si>
  <si>
    <t>kg/百万円</t>
  </si>
  <si>
    <t>SS排出量</t>
    <rPh sb="2" eb="5">
      <t>ハイシュツリョウ</t>
    </rPh>
    <phoneticPr fontId="4"/>
  </si>
  <si>
    <t>売上当たりSS排出量</t>
  </si>
  <si>
    <t>大気への排出</t>
    <rPh sb="0" eb="2">
      <t>タイキ</t>
    </rPh>
    <rPh sb="4" eb="6">
      <t>ハイシュツ</t>
    </rPh>
    <phoneticPr fontId="4"/>
  </si>
  <si>
    <t>硫黄酸化物（SOx）</t>
    <phoneticPr fontId="4"/>
  </si>
  <si>
    <t>売上当たりSOx排出量</t>
  </si>
  <si>
    <t>窒素酸化物（NOx）</t>
    <phoneticPr fontId="4"/>
  </si>
  <si>
    <t>ばい塵</t>
    <rPh sb="2" eb="3">
      <t>チリ</t>
    </rPh>
    <phoneticPr fontId="4"/>
  </si>
  <si>
    <t>売上当たりばい塵排出量</t>
    <rPh sb="7" eb="8">
      <t>チリ</t>
    </rPh>
    <rPh sb="8" eb="10">
      <t>ハイシュツ</t>
    </rPh>
    <phoneticPr fontId="4"/>
  </si>
  <si>
    <t>VOC</t>
    <phoneticPr fontId="4"/>
  </si>
  <si>
    <t>売上当たりVOC排出量</t>
  </si>
  <si>
    <t>OA用紙購入量</t>
    <rPh sb="2" eb="4">
      <t>ヨウシ</t>
    </rPh>
    <rPh sb="4" eb="7">
      <t>コウニュウリョウ</t>
    </rPh>
    <phoneticPr fontId="4"/>
  </si>
  <si>
    <t>千枚</t>
    <rPh sb="0" eb="2">
      <t>センマイ</t>
    </rPh>
    <phoneticPr fontId="4"/>
  </si>
  <si>
    <t>輸送量</t>
    <rPh sb="0" eb="3">
      <t>ユソウリョウ</t>
    </rPh>
    <phoneticPr fontId="4"/>
  </si>
  <si>
    <t>百万トンキロ</t>
  </si>
  <si>
    <t>売上当たり輸送量</t>
    <phoneticPr fontId="4"/>
  </si>
  <si>
    <t>トンキロ/百万円</t>
  </si>
  <si>
    <t>温室効果ガス排出量</t>
    <phoneticPr fontId="2"/>
  </si>
  <si>
    <t>比率</t>
    <rPh sb="0" eb="2">
      <t>ヒリツ</t>
    </rPh>
    <phoneticPr fontId="2"/>
  </si>
  <si>
    <t>排出量</t>
    <rPh sb="0" eb="3">
      <t>ハイシュツリョウ</t>
    </rPh>
    <phoneticPr fontId="2"/>
  </si>
  <si>
    <t>事業セグメント別 Scope1</t>
    <rPh sb="0" eb="2">
      <t>ジギョウ</t>
    </rPh>
    <phoneticPr fontId="4"/>
  </si>
  <si>
    <t>事業セグメント別 Scope2</t>
    <phoneticPr fontId="4"/>
  </si>
  <si>
    <t>－</t>
  </si>
  <si>
    <t>－</t>
    <phoneticPr fontId="2"/>
  </si>
  <si>
    <t>－</t>
    <phoneticPr fontId="4"/>
  </si>
  <si>
    <t>国内／海外 温室効果ガス（GHG）排出量</t>
    <rPh sb="0" eb="2">
      <t>コクナイ</t>
    </rPh>
    <rPh sb="3" eb="5">
      <t>カイガイ</t>
    </rPh>
    <rPh sb="6" eb="8">
      <t>オンシツ</t>
    </rPh>
    <rPh sb="8" eb="10">
      <t>コウカ</t>
    </rPh>
    <rPh sb="17" eb="20">
      <t>ハイシュツリョウ</t>
    </rPh>
    <phoneticPr fontId="4"/>
  </si>
  <si>
    <t>水資源</t>
    <rPh sb="0" eb="3">
      <t>ミズシゲン</t>
    </rPh>
    <phoneticPr fontId="2"/>
  </si>
  <si>
    <t>省資源</t>
    <rPh sb="0" eb="3">
      <t>ショウシゲン</t>
    </rPh>
    <phoneticPr fontId="4"/>
  </si>
  <si>
    <t>省エネルギー</t>
    <rPh sb="0" eb="1">
      <t>ショウ</t>
    </rPh>
    <phoneticPr fontId="4"/>
  </si>
  <si>
    <t>気候変動対策</t>
    <rPh sb="0" eb="4">
      <t>キコウヘンドウ</t>
    </rPh>
    <rPh sb="4" eb="6">
      <t>タイサク</t>
    </rPh>
    <phoneticPr fontId="2"/>
  </si>
  <si>
    <t>化学物質管理</t>
    <rPh sb="0" eb="4">
      <t>カガクブッシツ</t>
    </rPh>
    <rPh sb="4" eb="6">
      <t>カンリ</t>
    </rPh>
    <phoneticPr fontId="4"/>
  </si>
  <si>
    <t>売上当たりPRTR対象物質排出量</t>
    <rPh sb="0" eb="2">
      <t>ウリアゲ</t>
    </rPh>
    <rPh sb="2" eb="3">
      <t>ア</t>
    </rPh>
    <rPh sb="9" eb="11">
      <t>タイショウ</t>
    </rPh>
    <rPh sb="13" eb="15">
      <t>ハイシュツ</t>
    </rPh>
    <rPh sb="15" eb="16">
      <t>リョウ</t>
    </rPh>
    <phoneticPr fontId="4"/>
  </si>
  <si>
    <t>kg/百万円</t>
    <phoneticPr fontId="2"/>
  </si>
  <si>
    <t>日清紡グループ（国内）</t>
    <rPh sb="0" eb="3">
      <t>ニッシンボウ</t>
    </rPh>
    <rPh sb="8" eb="10">
      <t>コクナイ</t>
    </rPh>
    <phoneticPr fontId="4"/>
  </si>
  <si>
    <t>日清紡グループ（海外）</t>
    <rPh sb="0" eb="3">
      <t>ニッシンボウ</t>
    </rPh>
    <rPh sb="8" eb="10">
      <t>カイガイ</t>
    </rPh>
    <phoneticPr fontId="4"/>
  </si>
  <si>
    <t>合計</t>
    <rPh sb="0" eb="2">
      <t>ゴウケイ</t>
    </rPh>
    <phoneticPr fontId="2"/>
  </si>
  <si>
    <t>貨物輸送量</t>
    <rPh sb="0" eb="2">
      <t>カモツ</t>
    </rPh>
    <rPh sb="2" eb="5">
      <t>ユソウリョウ</t>
    </rPh>
    <phoneticPr fontId="2"/>
  </si>
  <si>
    <t>2014年度
(基準年)</t>
    <rPh sb="8" eb="11">
      <t>キジュンネン</t>
    </rPh>
    <phoneticPr fontId="4"/>
  </si>
  <si>
    <t>2019年度</t>
    <phoneticPr fontId="2"/>
  </si>
  <si>
    <t>2020年度</t>
    <phoneticPr fontId="2"/>
  </si>
  <si>
    <t>2021年度</t>
    <phoneticPr fontId="2"/>
  </si>
  <si>
    <t>2022年度</t>
    <phoneticPr fontId="2"/>
  </si>
  <si>
    <t>バイオ燃料</t>
    <rPh sb="3" eb="5">
      <t>ネンリョウ</t>
    </rPh>
    <phoneticPr fontId="2"/>
  </si>
  <si>
    <t>ヤシ殻ほか</t>
    <rPh sb="2" eb="3">
      <t>カラ</t>
    </rPh>
    <phoneticPr fontId="2"/>
  </si>
  <si>
    <t>1-ブロモプロパン</t>
    <phoneticPr fontId="2"/>
  </si>
  <si>
    <t>売上当たりNOx排出量</t>
    <phoneticPr fontId="2"/>
  </si>
  <si>
    <r>
      <t>千t-CO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e</t>
    </r>
    <phoneticPr fontId="4"/>
  </si>
  <si>
    <r>
      <t>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排出量</t>
    </r>
    <rPh sb="3" eb="6">
      <t>ハイシュツリョウ</t>
    </rPh>
    <phoneticPr fontId="4"/>
  </si>
  <si>
    <r>
      <t>千t-CO</t>
    </r>
    <r>
      <rPr>
        <sz val="8"/>
        <rFont val="Meiryo UI"/>
        <family val="3"/>
        <charset val="128"/>
      </rPr>
      <t>2</t>
    </r>
    <phoneticPr fontId="4"/>
  </si>
  <si>
    <r>
      <t>六フッ化硫黄（SF</t>
    </r>
    <r>
      <rPr>
        <sz val="8"/>
        <rFont val="Meiryo UI"/>
        <family val="3"/>
        <charset val="128"/>
      </rPr>
      <t>6</t>
    </r>
    <r>
      <rPr>
        <sz val="11"/>
        <rFont val="Meiryo UI"/>
        <family val="3"/>
        <charset val="128"/>
      </rPr>
      <t>）</t>
    </r>
    <phoneticPr fontId="4"/>
  </si>
  <si>
    <r>
      <t>一酸化二窒素（N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O）</t>
    </r>
    <phoneticPr fontId="4"/>
  </si>
  <si>
    <r>
      <t>三フッ化窒素（NF</t>
    </r>
    <r>
      <rPr>
        <sz val="8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）</t>
    </r>
    <phoneticPr fontId="4"/>
  </si>
  <si>
    <r>
      <t>メタン（CH</t>
    </r>
    <r>
      <rPr>
        <sz val="8"/>
        <rFont val="Meiryo UI"/>
        <family val="3"/>
        <charset val="128"/>
      </rPr>
      <t>4</t>
    </r>
    <r>
      <rPr>
        <sz val="11"/>
        <rFont val="Meiryo UI"/>
        <family val="3"/>
        <charset val="128"/>
      </rPr>
      <t>）</t>
    </r>
    <phoneticPr fontId="4"/>
  </si>
  <si>
    <r>
      <t>非エネルギー起源CO</t>
    </r>
    <r>
      <rPr>
        <sz val="8"/>
        <rFont val="Meiryo UI"/>
        <family val="3"/>
        <charset val="128"/>
      </rPr>
      <t>2</t>
    </r>
    <phoneticPr fontId="4"/>
  </si>
  <si>
    <r>
      <t>千m</t>
    </r>
    <r>
      <rPr>
        <vertAlign val="superscript"/>
        <sz val="11"/>
        <rFont val="Meiryo UI"/>
        <family val="3"/>
        <charset val="128"/>
      </rPr>
      <t>3</t>
    </r>
    <rPh sb="0" eb="1">
      <t>セン</t>
    </rPh>
    <phoneticPr fontId="4"/>
  </si>
  <si>
    <r>
      <t>PRTR対象物質排出量</t>
    </r>
    <r>
      <rPr>
        <b/>
        <vertAlign val="superscript"/>
        <sz val="11"/>
        <rFont val="Meiryo UI"/>
        <family val="3"/>
        <charset val="128"/>
      </rPr>
      <t>※1</t>
    </r>
    <rPh sb="4" eb="6">
      <t>タイショウ</t>
    </rPh>
    <rPh sb="6" eb="8">
      <t>ブッシツ</t>
    </rPh>
    <rPh sb="8" eb="10">
      <t>ハイシュツ</t>
    </rPh>
    <rPh sb="10" eb="11">
      <t>リョウ</t>
    </rPh>
    <phoneticPr fontId="4"/>
  </si>
  <si>
    <t>2023年度</t>
  </si>
  <si>
    <t>石炭ほか</t>
    <rPh sb="0" eb="2">
      <t>セキタン</t>
    </rPh>
    <phoneticPr fontId="4"/>
  </si>
  <si>
    <r>
      <t>2023年度</t>
    </r>
    <r>
      <rPr>
        <vertAlign val="superscript"/>
        <sz val="11"/>
        <rFont val="Meiryo UI"/>
        <family val="3"/>
        <charset val="128"/>
      </rPr>
      <t>※</t>
    </r>
    <phoneticPr fontId="2"/>
  </si>
  <si>
    <t>事業セグメント別</t>
    <phoneticPr fontId="2"/>
  </si>
  <si>
    <t>事業セグメント別排水量</t>
    <phoneticPr fontId="2"/>
  </si>
  <si>
    <r>
      <t>紙製品</t>
    </r>
    <r>
      <rPr>
        <vertAlign val="superscript"/>
        <sz val="11"/>
        <rFont val="Meiryo UI"/>
        <family val="3"/>
        <charset val="128"/>
      </rPr>
      <t>※2</t>
    </r>
    <rPh sb="0" eb="1">
      <t>カミ</t>
    </rPh>
    <rPh sb="1" eb="3">
      <t>セイヒン</t>
    </rPh>
    <phoneticPr fontId="4"/>
  </si>
  <si>
    <r>
      <t>PRTR対象物質の排出</t>
    </r>
    <r>
      <rPr>
        <b/>
        <vertAlign val="superscript"/>
        <sz val="11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内訳</t>
    </r>
    <rPh sb="4" eb="6">
      <t>タイショウ</t>
    </rPh>
    <rPh sb="6" eb="8">
      <t>ブッシツ</t>
    </rPh>
    <rPh sb="9" eb="11">
      <t>ハイシュツ</t>
    </rPh>
    <rPh sb="12" eb="14">
      <t>ウチワケ</t>
    </rPh>
    <phoneticPr fontId="4"/>
  </si>
  <si>
    <r>
      <t>紙製品</t>
    </r>
    <r>
      <rPr>
        <vertAlign val="superscript"/>
        <sz val="11"/>
        <rFont val="Meiryo UI"/>
        <family val="3"/>
        <charset val="128"/>
      </rPr>
      <t>※</t>
    </r>
    <rPh sb="0" eb="1">
      <t>カミ</t>
    </rPh>
    <rPh sb="1" eb="3">
      <t>セイヒン</t>
    </rPh>
    <phoneticPr fontId="4"/>
  </si>
  <si>
    <r>
      <t>OA用紙購入量</t>
    </r>
    <r>
      <rPr>
        <b/>
        <vertAlign val="superscript"/>
        <sz val="11"/>
        <rFont val="Meiryo UI"/>
        <family val="3"/>
        <charset val="128"/>
      </rPr>
      <t>※</t>
    </r>
    <rPh sb="2" eb="7">
      <t>ヨウシコウニュウリョウ</t>
    </rPh>
    <phoneticPr fontId="4"/>
  </si>
  <si>
    <t>※ 2023年度より、陸上・海上および航空輸送量を集計し記載しています。2022年度までは、陸上輸送量を記載しています。</t>
    <rPh sb="6" eb="7">
      <t>ネン</t>
    </rPh>
    <rPh sb="7" eb="8">
      <t>ド</t>
    </rPh>
    <rPh sb="25" eb="27">
      <t>シュウケイ</t>
    </rPh>
    <rPh sb="28" eb="30">
      <t>キサイ</t>
    </rPh>
    <phoneticPr fontId="2"/>
  </si>
  <si>
    <t>※ 2017年4月に紙製品事業を譲渡しました。</t>
    <phoneticPr fontId="4"/>
  </si>
  <si>
    <t>※1 排出量は、PRTR対象物質が環境（大気・公共用水域・土壌）へ排出された量を集計し記載しています。
※2 2017年4月に紙製品事業を譲渡しました。</t>
    <phoneticPr fontId="4"/>
  </si>
  <si>
    <t>2023年度の集計の対象組織は、当社および連結子会社97社の計98社です。
※ 当社は2023年11月30日にブレーキ事業のうち子会社であったTMD FRICTION GROUP S.A.（以下、「TMD社」）の全株式を譲渡したことなどにより、TMD社他21社を連結の範囲から除外しています。
　  このためTMD社他21社は2023年11月度までのデータを集計しています。
※ 当社は2023年12月27日に、HVJホールディングス(株)並びにHVJホールディングス(株)の子会社である(株)日立国際電気他7社を連結の範囲になりましたが、2023年度データ集計の範囲外としています。</t>
    <phoneticPr fontId="2"/>
  </si>
  <si>
    <r>
      <t>【算定方法】
・Scope1：
エネルギー起源温室効果ガス排出量＝Σ[燃料使用量×CO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排出係数</t>
    </r>
    <r>
      <rPr>
        <vertAlign val="superscript"/>
        <sz val="11"/>
        <rFont val="Meiryo UI"/>
        <family val="3"/>
        <charset val="128"/>
      </rPr>
      <t>※1</t>
    </r>
    <r>
      <rPr>
        <sz val="11"/>
        <rFont val="Meiryo UI"/>
        <family val="3"/>
        <charset val="128"/>
      </rPr>
      <t>]
非エネルギー起源温室効果ガス排出量=非エネルギー起源CO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排出量+Σ[CO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以外の温室効果ガス排出量×地球温暖化係数</t>
    </r>
    <r>
      <rPr>
        <vertAlign val="superscript"/>
        <sz val="11"/>
        <rFont val="Meiryo UI"/>
        <family val="3"/>
        <charset val="128"/>
      </rPr>
      <t>※2</t>
    </r>
    <r>
      <rPr>
        <sz val="11"/>
        <rFont val="Meiryo UI"/>
        <family val="3"/>
        <charset val="128"/>
      </rPr>
      <t>]
※1 「地球温暖化対策の推進に関する法律」に基づく排出係数を使用しています。ただし石炭は熱量の実測値に基づき算出した係数を使用しており、2023年度は1.870 t-CO2/tを使用しています。
※2 「地球温暖化対策の推進に関する法律」に基づく地球温暖化係数
・Scope2：
エネルギー起源温室効果ガス排出量＝Σ[購入電力量・購入蒸気量×CO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排出係数</t>
    </r>
    <r>
      <rPr>
        <vertAlign val="superscript"/>
        <sz val="11"/>
        <rFont val="Meiryo UI"/>
        <family val="3"/>
        <charset val="128"/>
      </rPr>
      <t>※3</t>
    </r>
    <r>
      <rPr>
        <sz val="11"/>
        <rFont val="Meiryo UI"/>
        <family val="3"/>
        <charset val="128"/>
      </rPr>
      <t>]
※3 購入電力は、日本国内は 「地球温暖化対策の推進に関する法律」に基づく電気事業者別の調整後排出係数、海外は電気事業者別の排出係数または入手困難な場合は「IEA Emissions Factors」の
      当該年公表の国別排出係数を使用しています。2021年度以前のデータは、「IEA Emissions Factors 2021」の各年の国別排出係数を使用しています。購入蒸気は、購入事業者が算定した排出係数
      （2023年度は0.0583 t-CO2/GJ）を使用しています。
・Scope3：
環境省「サプライチェーンを通じた温室効果ガス排出量算定に関する基本ガイドライン(ver.2.6)」に基づいています。一部は、LCA結果を引用しています。　　</t>
    </r>
    <phoneticPr fontId="4"/>
  </si>
  <si>
    <t>環境データ</t>
    <rPh sb="0" eb="2">
      <t>カンキョウ</t>
    </rPh>
    <phoneticPr fontId="2"/>
  </si>
  <si>
    <t>※ 排出量は、PRTR対象物質が環境（大気・公共用水域・土壌）へ排出された量を集計し記載しています。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</si>
</sst>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"/>
    <numFmt numFmtId="178" formatCode="#,##0.000;[Red]\-#,##0.000"/>
    <numFmt numFmtId="179" formatCode="0.000"/>
    <numFmt numFmtId="180" formatCode="#,##0.0_ ;[Red]\-#,##0.0\ "/>
    <numFmt numFmtId="181" formatCode="#,##0.00000000000000_ ;[Red]\-#,##0.00000000000000\ "/>
    <numFmt numFmtId="182" formatCode="#,##0.00000;[Red]\-#,##0.00000"/>
    <numFmt numFmtId="183" formatCode="#,##0.00_ ;[Red]\-#,##0.00\ "/>
    <numFmt numFmtId="184" formatCode="#,##0.000000;[Red]\-#,##0.000000"/>
    <numFmt numFmtId="185" formatCode="0.0%&quot; &quot;"/>
  </numFmts>
  <fonts count="15" x14ac:knownFonts="1"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8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5" fillId="0" borderId="0" xfId="3" applyFont="1" applyFill="1" applyBorder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 applyBorder="1">
      <alignment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horizontal="center" vertical="center"/>
    </xf>
    <xf numFmtId="180" fontId="6" fillId="0" borderId="0" xfId="3" applyNumberFormat="1" applyFont="1" applyFill="1">
      <alignment vertical="center"/>
    </xf>
    <xf numFmtId="0" fontId="7" fillId="0" borderId="0" xfId="3" applyFont="1" applyFill="1" applyBorder="1">
      <alignment vertical="center"/>
    </xf>
    <xf numFmtId="0" fontId="7" fillId="2" borderId="7" xfId="3" applyFont="1" applyFill="1" applyBorder="1">
      <alignment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center" vertical="center"/>
    </xf>
    <xf numFmtId="176" fontId="6" fillId="0" borderId="2" xfId="4" applyNumberFormat="1" applyFont="1" applyFill="1" applyBorder="1">
      <alignment vertical="center"/>
    </xf>
    <xf numFmtId="176" fontId="6" fillId="0" borderId="1" xfId="4" applyNumberFormat="1" applyFont="1" applyFill="1" applyBorder="1">
      <alignment vertical="center"/>
    </xf>
    <xf numFmtId="0" fontId="6" fillId="0" borderId="0" xfId="3" applyFont="1" applyFill="1" applyBorder="1" applyAlignment="1">
      <alignment horizontal="left" vertical="center" indent="1"/>
    </xf>
    <xf numFmtId="0" fontId="6" fillId="0" borderId="17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center" vertical="center"/>
    </xf>
    <xf numFmtId="176" fontId="6" fillId="0" borderId="9" xfId="3" applyNumberFormat="1" applyFont="1" applyFill="1" applyBorder="1">
      <alignment vertical="center"/>
    </xf>
    <xf numFmtId="176" fontId="6" fillId="0" borderId="7" xfId="3" applyNumberFormat="1" applyFont="1" applyFill="1" applyBorder="1">
      <alignment vertical="center"/>
    </xf>
    <xf numFmtId="0" fontId="6" fillId="0" borderId="15" xfId="3" applyFont="1" applyFill="1" applyBorder="1" applyAlignment="1">
      <alignment horizontal="center" vertical="center"/>
    </xf>
    <xf numFmtId="176" fontId="6" fillId="0" borderId="19" xfId="4" applyNumberFormat="1" applyFont="1" applyFill="1" applyBorder="1">
      <alignment vertical="center"/>
    </xf>
    <xf numFmtId="176" fontId="6" fillId="0" borderId="20" xfId="4" applyNumberFormat="1" applyFont="1" applyFill="1" applyBorder="1">
      <alignment vertical="center"/>
    </xf>
    <xf numFmtId="0" fontId="6" fillId="0" borderId="1" xfId="3" applyFont="1" applyFill="1" applyBorder="1">
      <alignment vertical="center"/>
    </xf>
    <xf numFmtId="0" fontId="6" fillId="0" borderId="7" xfId="3" applyFont="1" applyFill="1" applyBorder="1" applyAlignment="1">
      <alignment horizontal="left" vertical="center" indent="1"/>
    </xf>
    <xf numFmtId="0" fontId="6" fillId="0" borderId="7" xfId="3" applyFont="1" applyFill="1" applyBorder="1">
      <alignment vertical="center"/>
    </xf>
    <xf numFmtId="176" fontId="6" fillId="0" borderId="9" xfId="4" applyNumberFormat="1" applyFont="1" applyFill="1" applyBorder="1">
      <alignment vertical="center"/>
    </xf>
    <xf numFmtId="176" fontId="6" fillId="0" borderId="7" xfId="4" applyNumberFormat="1" applyFont="1" applyFill="1" applyBorder="1">
      <alignment vertical="center"/>
    </xf>
    <xf numFmtId="0" fontId="6" fillId="0" borderId="19" xfId="3" applyFont="1" applyFill="1" applyBorder="1" applyAlignment="1">
      <alignment horizontal="center" vertical="center"/>
    </xf>
    <xf numFmtId="9" fontId="6" fillId="0" borderId="0" xfId="2" applyFont="1" applyFill="1">
      <alignment vertical="center"/>
    </xf>
    <xf numFmtId="0" fontId="6" fillId="0" borderId="29" xfId="3" applyFont="1" applyFill="1" applyBorder="1" applyAlignment="1">
      <alignment horizontal="center" vertical="center"/>
    </xf>
    <xf numFmtId="176" fontId="6" fillId="0" borderId="29" xfId="4" applyNumberFormat="1" applyFont="1" applyFill="1" applyBorder="1">
      <alignment vertical="center"/>
    </xf>
    <xf numFmtId="176" fontId="6" fillId="0" borderId="27" xfId="4" applyNumberFormat="1" applyFont="1" applyFill="1" applyBorder="1">
      <alignment vertical="center"/>
    </xf>
    <xf numFmtId="176" fontId="6" fillId="0" borderId="29" xfId="4" applyNumberFormat="1" applyFont="1" applyFill="1" applyBorder="1" applyAlignment="1">
      <alignment horizontal="right" vertical="center"/>
    </xf>
    <xf numFmtId="0" fontId="6" fillId="0" borderId="30" xfId="3" applyFont="1" applyFill="1" applyBorder="1" applyAlignment="1">
      <alignment horizontal="left" vertical="center" indent="2"/>
    </xf>
    <xf numFmtId="0" fontId="6" fillId="0" borderId="31" xfId="3" applyFont="1" applyFill="1" applyBorder="1" applyAlignment="1">
      <alignment horizontal="left" vertical="center" indent="2"/>
    </xf>
    <xf numFmtId="178" fontId="6" fillId="0" borderId="29" xfId="4" applyNumberFormat="1" applyFont="1" applyFill="1" applyBorder="1" applyAlignment="1">
      <alignment horizontal="right" vertical="center"/>
    </xf>
    <xf numFmtId="40" fontId="6" fillId="0" borderId="29" xfId="4" applyNumberFormat="1" applyFont="1" applyFill="1" applyBorder="1">
      <alignment vertical="center"/>
    </xf>
    <xf numFmtId="40" fontId="6" fillId="0" borderId="27" xfId="4" applyNumberFormat="1" applyFont="1" applyFill="1" applyBorder="1">
      <alignment vertical="center"/>
    </xf>
    <xf numFmtId="0" fontId="6" fillId="0" borderId="22" xfId="3" applyFont="1" applyFill="1" applyBorder="1" applyAlignment="1">
      <alignment horizontal="center" vertical="center"/>
    </xf>
    <xf numFmtId="40" fontId="6" fillId="0" borderId="2" xfId="4" applyNumberFormat="1" applyFont="1" applyFill="1" applyBorder="1">
      <alignment vertical="center"/>
    </xf>
    <xf numFmtId="40" fontId="6" fillId="0" borderId="1" xfId="4" applyNumberFormat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0" xfId="1" applyFont="1" applyFill="1" applyAlignment="1">
      <alignment horizontal="center" vertical="center"/>
    </xf>
    <xf numFmtId="176" fontId="6" fillId="0" borderId="3" xfId="4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176" fontId="6" fillId="0" borderId="0" xfId="3" applyNumberFormat="1" applyFont="1" applyFill="1">
      <alignment vertical="center"/>
    </xf>
    <xf numFmtId="176" fontId="6" fillId="0" borderId="0" xfId="4" applyNumberFormat="1" applyFont="1" applyFill="1" applyBorder="1" applyAlignment="1">
      <alignment horizontal="left" vertical="center" indent="1"/>
    </xf>
    <xf numFmtId="0" fontId="6" fillId="0" borderId="25" xfId="3" applyFont="1" applyFill="1" applyBorder="1" applyAlignment="1">
      <alignment horizontal="left" vertical="center"/>
    </xf>
    <xf numFmtId="176" fontId="6" fillId="0" borderId="1" xfId="4" applyNumberFormat="1" applyFont="1" applyFill="1" applyBorder="1" applyAlignment="1">
      <alignment horizontal="left" vertical="center" wrapText="1"/>
    </xf>
    <xf numFmtId="176" fontId="6" fillId="0" borderId="1" xfId="4" applyNumberFormat="1" applyFont="1" applyFill="1" applyBorder="1" applyAlignment="1">
      <alignment horizontal="left" vertical="center" wrapText="1" indent="1"/>
    </xf>
    <xf numFmtId="176" fontId="6" fillId="0" borderId="2" xfId="4" applyNumberFormat="1" applyFont="1" applyFill="1" applyBorder="1" applyAlignment="1">
      <alignment horizontal="right" vertical="center" wrapText="1"/>
    </xf>
    <xf numFmtId="176" fontId="6" fillId="0" borderId="2" xfId="4" applyNumberFormat="1" applyFont="1" applyFill="1" applyBorder="1" applyAlignment="1">
      <alignment horizontal="right" vertical="center"/>
    </xf>
    <xf numFmtId="176" fontId="6" fillId="0" borderId="3" xfId="4" applyNumberFormat="1" applyFont="1" applyFill="1" applyBorder="1" applyAlignment="1">
      <alignment horizontal="right" vertical="center"/>
    </xf>
    <xf numFmtId="0" fontId="6" fillId="0" borderId="27" xfId="3" applyFont="1" applyFill="1" applyBorder="1" applyAlignment="1">
      <alignment horizontal="left" vertical="center" indent="1"/>
    </xf>
    <xf numFmtId="0" fontId="6" fillId="0" borderId="14" xfId="3" applyFont="1" applyFill="1" applyBorder="1" applyAlignment="1">
      <alignment horizontal="left" vertical="center" indent="1"/>
    </xf>
    <xf numFmtId="176" fontId="6" fillId="0" borderId="0" xfId="4" applyNumberFormat="1" applyFont="1" applyFill="1" applyBorder="1" applyAlignment="1">
      <alignment horizontal="left" vertical="center" wrapText="1" indent="1"/>
    </xf>
    <xf numFmtId="176" fontId="6" fillId="0" borderId="29" xfId="1" quotePrefix="1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vertical="center"/>
    </xf>
    <xf numFmtId="176" fontId="6" fillId="0" borderId="11" xfId="4" applyNumberFormat="1" applyFont="1" applyFill="1" applyBorder="1" applyAlignment="1">
      <alignment vertical="center"/>
    </xf>
    <xf numFmtId="176" fontId="6" fillId="0" borderId="27" xfId="4" applyNumberFormat="1" applyFont="1" applyFill="1" applyBorder="1" applyAlignment="1">
      <alignment vertical="center"/>
    </xf>
    <xf numFmtId="176" fontId="6" fillId="0" borderId="29" xfId="4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176" fontId="7" fillId="0" borderId="0" xfId="1" applyNumberFormat="1" applyFont="1" applyFill="1">
      <alignment vertical="center"/>
    </xf>
    <xf numFmtId="0" fontId="6" fillId="0" borderId="30" xfId="3" applyFont="1" applyFill="1" applyBorder="1" applyAlignment="1">
      <alignment horizontal="left" vertical="center" indent="1"/>
    </xf>
    <xf numFmtId="176" fontId="6" fillId="0" borderId="29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19" xfId="4" applyNumberFormat="1" applyFont="1" applyFill="1" applyBorder="1" applyAlignment="1">
      <alignment vertical="center"/>
    </xf>
    <xf numFmtId="176" fontId="6" fillId="0" borderId="20" xfId="4" applyNumberFormat="1" applyFont="1" applyFill="1" applyBorder="1" applyAlignment="1">
      <alignment vertical="center"/>
    </xf>
    <xf numFmtId="176" fontId="6" fillId="0" borderId="21" xfId="4" applyNumberFormat="1" applyFont="1" applyFill="1" applyBorder="1" applyAlignment="1">
      <alignment vertical="center"/>
    </xf>
    <xf numFmtId="176" fontId="6" fillId="0" borderId="33" xfId="4" applyNumberFormat="1" applyFont="1" applyFill="1" applyBorder="1" applyAlignment="1">
      <alignment horizontal="right" vertical="center"/>
    </xf>
    <xf numFmtId="0" fontId="6" fillId="0" borderId="25" xfId="3" applyFont="1" applyFill="1" applyBorder="1" applyAlignment="1">
      <alignment horizontal="left" vertical="center" indent="1"/>
    </xf>
    <xf numFmtId="0" fontId="6" fillId="0" borderId="1" xfId="3" applyFont="1" applyFill="1" applyBorder="1" applyAlignment="1">
      <alignment horizontal="left" vertical="center" indent="1"/>
    </xf>
    <xf numFmtId="176" fontId="6" fillId="0" borderId="2" xfId="1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vertical="center"/>
    </xf>
    <xf numFmtId="176" fontId="6" fillId="0" borderId="1" xfId="4" applyNumberFormat="1" applyFont="1" applyFill="1" applyBorder="1" applyAlignment="1">
      <alignment vertical="center"/>
    </xf>
    <xf numFmtId="176" fontId="6" fillId="0" borderId="10" xfId="4" applyNumberFormat="1" applyFont="1" applyFill="1" applyBorder="1" applyAlignment="1">
      <alignment vertical="center"/>
    </xf>
    <xf numFmtId="0" fontId="6" fillId="0" borderId="7" xfId="3" applyFont="1" applyFill="1" applyBorder="1" applyAlignment="1">
      <alignment horizontal="left" vertical="center"/>
    </xf>
    <xf numFmtId="176" fontId="6" fillId="0" borderId="9" xfId="4" applyNumberFormat="1" applyFont="1" applyFill="1" applyBorder="1" applyAlignment="1">
      <alignment vertical="center"/>
    </xf>
    <xf numFmtId="176" fontId="6" fillId="0" borderId="7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horizontal="right" vertical="center"/>
    </xf>
    <xf numFmtId="0" fontId="6" fillId="0" borderId="21" xfId="3" applyFont="1" applyFill="1" applyBorder="1" applyAlignment="1">
      <alignment horizontal="left" vertical="center"/>
    </xf>
    <xf numFmtId="176" fontId="6" fillId="0" borderId="19" xfId="4" applyNumberFormat="1" applyFont="1" applyFill="1" applyBorder="1" applyAlignment="1">
      <alignment horizontal="right" vertical="center"/>
    </xf>
    <xf numFmtId="176" fontId="6" fillId="0" borderId="20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left" vertical="center"/>
    </xf>
    <xf numFmtId="176" fontId="6" fillId="0" borderId="29" xfId="4" quotePrefix="1" applyNumberFormat="1" applyFont="1" applyFill="1" applyBorder="1" applyAlignment="1">
      <alignment horizontal="right" vertical="center"/>
    </xf>
    <xf numFmtId="176" fontId="6" fillId="0" borderId="33" xfId="4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horizontal="left" vertical="center"/>
    </xf>
    <xf numFmtId="0" fontId="6" fillId="0" borderId="31" xfId="3" applyFont="1" applyFill="1" applyBorder="1" applyAlignment="1">
      <alignment horizontal="left" vertical="center"/>
    </xf>
    <xf numFmtId="176" fontId="6" fillId="0" borderId="1" xfId="4" applyNumberFormat="1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left" vertical="center"/>
    </xf>
    <xf numFmtId="176" fontId="6" fillId="0" borderId="22" xfId="4" applyNumberFormat="1" applyFont="1" applyFill="1" applyBorder="1" applyAlignment="1">
      <alignment vertical="center"/>
    </xf>
    <xf numFmtId="176" fontId="6" fillId="0" borderId="25" xfId="4" applyNumberFormat="1" applyFont="1" applyFill="1" applyBorder="1" applyAlignment="1">
      <alignment vertical="center"/>
    </xf>
    <xf numFmtId="176" fontId="6" fillId="0" borderId="23" xfId="4" applyNumberFormat="1" applyFont="1" applyFill="1" applyBorder="1" applyAlignment="1">
      <alignment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horizontal="left" vertical="center" wrapText="1"/>
    </xf>
    <xf numFmtId="0" fontId="7" fillId="0" borderId="0" xfId="3" applyFont="1" applyFill="1">
      <alignment vertical="center"/>
    </xf>
    <xf numFmtId="38" fontId="6" fillId="0" borderId="0" xfId="1" applyFont="1" applyFill="1">
      <alignment vertical="center"/>
    </xf>
    <xf numFmtId="0" fontId="6" fillId="0" borderId="25" xfId="3" applyFont="1" applyFill="1" applyBorder="1" applyAlignment="1">
      <alignment horizontal="left" vertical="center" wrapText="1"/>
    </xf>
    <xf numFmtId="176" fontId="6" fillId="0" borderId="22" xfId="1" applyNumberFormat="1" applyFont="1" applyFill="1" applyBorder="1" applyAlignment="1">
      <alignment horizontal="right" vertical="center" wrapText="1"/>
    </xf>
    <xf numFmtId="176" fontId="6" fillId="0" borderId="23" xfId="1" applyNumberFormat="1" applyFont="1" applyFill="1" applyBorder="1" applyAlignment="1">
      <alignment horizontal="right" vertical="center"/>
    </xf>
    <xf numFmtId="0" fontId="6" fillId="0" borderId="0" xfId="3" applyFont="1" applyFill="1" applyAlignment="1">
      <alignment horizontal="left" vertical="center" indent="1"/>
    </xf>
    <xf numFmtId="0" fontId="6" fillId="0" borderId="0" xfId="3" applyFont="1" applyFill="1" applyAlignment="1">
      <alignment horizontal="left" vertical="center" wrapText="1" indent="1"/>
    </xf>
    <xf numFmtId="176" fontId="6" fillId="0" borderId="26" xfId="1" applyNumberFormat="1" applyFont="1" applyFill="1" applyBorder="1" applyAlignment="1">
      <alignment horizontal="right" vertical="center" wrapText="1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20" xfId="3" applyFont="1" applyFill="1" applyBorder="1" applyAlignment="1">
      <alignment horizontal="left" vertical="center" wrapText="1" indent="1"/>
    </xf>
    <xf numFmtId="0" fontId="6" fillId="0" borderId="27" xfId="3" applyFont="1" applyFill="1" applyBorder="1" applyAlignment="1">
      <alignment horizontal="left" vertical="center" wrapText="1"/>
    </xf>
    <xf numFmtId="9" fontId="6" fillId="0" borderId="29" xfId="2" applyFont="1" applyFill="1" applyBorder="1" applyAlignment="1">
      <alignment horizontal="right" vertical="center"/>
    </xf>
    <xf numFmtId="9" fontId="6" fillId="0" borderId="33" xfId="2" applyFont="1" applyFill="1" applyBorder="1" applyAlignment="1">
      <alignment horizontal="right" vertical="center"/>
    </xf>
    <xf numFmtId="0" fontId="6" fillId="0" borderId="30" xfId="3" applyFont="1" applyFill="1" applyBorder="1" applyAlignment="1">
      <alignment horizontal="left" vertical="center" wrapText="1" indent="1"/>
    </xf>
    <xf numFmtId="176" fontId="6" fillId="0" borderId="29" xfId="1" applyNumberFormat="1" applyFont="1" applyFill="1" applyBorder="1" applyAlignment="1">
      <alignment horizontal="right" vertical="center" wrapText="1"/>
    </xf>
    <xf numFmtId="176" fontId="6" fillId="0" borderId="33" xfId="1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left" vertical="center" wrapText="1"/>
    </xf>
    <xf numFmtId="9" fontId="6" fillId="0" borderId="22" xfId="2" applyFont="1" applyFill="1" applyBorder="1" applyAlignment="1">
      <alignment horizontal="right" vertical="center" wrapText="1"/>
    </xf>
    <xf numFmtId="9" fontId="6" fillId="0" borderId="23" xfId="2" applyFont="1" applyFill="1" applyBorder="1" applyAlignment="1">
      <alignment horizontal="right" vertical="center"/>
    </xf>
    <xf numFmtId="176" fontId="6" fillId="0" borderId="0" xfId="4" applyNumberFormat="1" applyFont="1" applyFill="1" applyBorder="1">
      <alignment vertical="center"/>
    </xf>
    <xf numFmtId="0" fontId="6" fillId="0" borderId="30" xfId="3" applyFont="1" applyFill="1" applyBorder="1" applyAlignment="1">
      <alignment horizontal="left" vertical="center"/>
    </xf>
    <xf numFmtId="176" fontId="6" fillId="0" borderId="10" xfId="4" applyNumberFormat="1" applyFont="1" applyFill="1" applyBorder="1">
      <alignment vertical="center"/>
    </xf>
    <xf numFmtId="0" fontId="6" fillId="0" borderId="0" xfId="3" applyFont="1" applyFill="1" applyBorder="1" applyAlignment="1">
      <alignment horizontal="right" vertical="center"/>
    </xf>
    <xf numFmtId="176" fontId="6" fillId="0" borderId="21" xfId="4" applyNumberFormat="1" applyFont="1" applyFill="1" applyBorder="1">
      <alignment vertical="center"/>
    </xf>
    <xf numFmtId="176" fontId="6" fillId="0" borderId="20" xfId="1" applyNumberFormat="1" applyFont="1" applyFill="1" applyBorder="1">
      <alignment vertical="center"/>
    </xf>
    <xf numFmtId="176" fontId="6" fillId="0" borderId="28" xfId="4" applyNumberFormat="1" applyFont="1" applyFill="1" applyBorder="1">
      <alignment vertical="center"/>
    </xf>
    <xf numFmtId="176" fontId="6" fillId="0" borderId="27" xfId="1" applyNumberFormat="1" applyFont="1" applyFill="1" applyBorder="1">
      <alignment vertical="center"/>
    </xf>
    <xf numFmtId="0" fontId="6" fillId="0" borderId="1" xfId="3" applyFont="1" applyFill="1" applyBorder="1" applyAlignment="1">
      <alignment horizontal="right" vertical="center"/>
    </xf>
    <xf numFmtId="176" fontId="6" fillId="0" borderId="24" xfId="4" applyNumberFormat="1" applyFont="1" applyFill="1" applyBorder="1">
      <alignment vertical="center"/>
    </xf>
    <xf numFmtId="176" fontId="6" fillId="0" borderId="25" xfId="1" applyNumberFormat="1" applyFont="1" applyFill="1" applyBorder="1">
      <alignment vertical="center"/>
    </xf>
    <xf numFmtId="176" fontId="6" fillId="0" borderId="0" xfId="4" applyNumberFormat="1" applyFont="1" applyFill="1" applyBorder="1" applyAlignment="1">
      <alignment horizontal="left" vertical="center" wrapText="1"/>
    </xf>
    <xf numFmtId="40" fontId="6" fillId="0" borderId="0" xfId="3" applyNumberFormat="1" applyFont="1" applyFill="1">
      <alignment vertical="center"/>
    </xf>
    <xf numFmtId="38" fontId="6" fillId="0" borderId="0" xfId="1" applyNumberFormat="1" applyFont="1" applyFill="1">
      <alignment vertical="center"/>
    </xf>
    <xf numFmtId="40" fontId="6" fillId="0" borderId="0" xfId="1" applyNumberFormat="1" applyFont="1" applyFill="1">
      <alignment vertical="center"/>
    </xf>
    <xf numFmtId="40" fontId="6" fillId="0" borderId="2" xfId="3" applyNumberFormat="1" applyFont="1" applyFill="1" applyBorder="1">
      <alignment vertical="center"/>
    </xf>
    <xf numFmtId="0" fontId="6" fillId="0" borderId="6" xfId="3" applyFont="1" applyFill="1" applyBorder="1" applyAlignment="1">
      <alignment horizontal="left" vertical="center"/>
    </xf>
    <xf numFmtId="40" fontId="6" fillId="0" borderId="9" xfId="3" applyNumberFormat="1" applyFont="1" applyFill="1" applyBorder="1">
      <alignment vertical="center"/>
    </xf>
    <xf numFmtId="0" fontId="6" fillId="0" borderId="0" xfId="3" applyFont="1" applyFill="1" applyBorder="1" applyAlignment="1">
      <alignment horizontal="left" vertical="center" indent="2"/>
    </xf>
    <xf numFmtId="40" fontId="6" fillId="0" borderId="19" xfId="4" applyNumberFormat="1" applyFont="1" applyFill="1" applyBorder="1">
      <alignment vertical="center"/>
    </xf>
    <xf numFmtId="0" fontId="6" fillId="0" borderId="20" xfId="3" applyFont="1" applyFill="1" applyBorder="1" applyAlignment="1">
      <alignment horizontal="left" vertical="center" indent="1"/>
    </xf>
    <xf numFmtId="40" fontId="6" fillId="0" borderId="29" xfId="1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left" vertical="center" indent="2"/>
    </xf>
    <xf numFmtId="40" fontId="6" fillId="0" borderId="2" xfId="1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>
      <alignment vertical="center"/>
    </xf>
    <xf numFmtId="40" fontId="6" fillId="0" borderId="9" xfId="4" applyNumberFormat="1" applyFont="1" applyFill="1" applyBorder="1">
      <alignment vertical="center"/>
    </xf>
    <xf numFmtId="0" fontId="6" fillId="0" borderId="20" xfId="3" applyFont="1" applyFill="1" applyBorder="1" applyAlignment="1">
      <alignment horizontal="left" vertical="center" indent="2"/>
    </xf>
    <xf numFmtId="181" fontId="6" fillId="0" borderId="0" xfId="3" applyNumberFormat="1" applyFont="1" applyFill="1" applyBorder="1">
      <alignment vertical="center"/>
    </xf>
    <xf numFmtId="0" fontId="6" fillId="0" borderId="27" xfId="3" applyFont="1" applyFill="1" applyBorder="1" applyAlignment="1">
      <alignment horizontal="left" vertical="center" indent="2"/>
    </xf>
    <xf numFmtId="40" fontId="6" fillId="0" borderId="0" xfId="4" applyNumberFormat="1" applyFont="1" applyFill="1" applyBorder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6" fillId="0" borderId="1" xfId="3" applyFont="1" applyFill="1" applyBorder="1" applyAlignment="1">
      <alignment vertical="center"/>
    </xf>
    <xf numFmtId="0" fontId="6" fillId="0" borderId="14" xfId="3" applyFont="1" applyFill="1" applyBorder="1" applyAlignment="1">
      <alignment horizontal="left" vertical="center"/>
    </xf>
    <xf numFmtId="0" fontId="6" fillId="0" borderId="4" xfId="3" applyFont="1" applyFill="1" applyBorder="1" applyAlignment="1">
      <alignment horizontal="center" vertical="center"/>
    </xf>
    <xf numFmtId="40" fontId="6" fillId="0" borderId="29" xfId="4" applyNumberFormat="1" applyFont="1" applyFill="1" applyBorder="1" applyAlignment="1">
      <alignment horizontal="right" vertical="center"/>
    </xf>
    <xf numFmtId="0" fontId="6" fillId="0" borderId="27" xfId="3" applyFont="1" applyFill="1" applyBorder="1" applyAlignment="1">
      <alignment horizontal="left" vertical="center"/>
    </xf>
    <xf numFmtId="0" fontId="6" fillId="0" borderId="32" xfId="3" applyFont="1" applyFill="1" applyBorder="1" applyAlignment="1">
      <alignment horizontal="center" vertical="center"/>
    </xf>
    <xf numFmtId="40" fontId="6" fillId="0" borderId="27" xfId="4" applyNumberFormat="1" applyFont="1" applyFill="1" applyBorder="1" applyAlignment="1">
      <alignment horizontal="right" vertical="center"/>
    </xf>
    <xf numFmtId="183" fontId="6" fillId="0" borderId="0" xfId="3" applyNumberFormat="1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38" fontId="6" fillId="0" borderId="1" xfId="1" applyFont="1" applyFill="1" applyBorder="1">
      <alignment vertical="center"/>
    </xf>
    <xf numFmtId="176" fontId="6" fillId="0" borderId="4" xfId="4" applyNumberFormat="1" applyFont="1" applyFill="1" applyBorder="1">
      <alignment vertical="center"/>
    </xf>
    <xf numFmtId="0" fontId="6" fillId="0" borderId="27" xfId="3" applyFont="1" applyFill="1" applyBorder="1">
      <alignment vertical="center"/>
    </xf>
    <xf numFmtId="0" fontId="6" fillId="0" borderId="0" xfId="3" applyFont="1" applyFill="1" applyBorder="1">
      <alignment vertical="center"/>
    </xf>
    <xf numFmtId="0" fontId="7" fillId="0" borderId="1" xfId="3" applyFont="1" applyFill="1" applyBorder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left" vertical="center" indent="1"/>
    </xf>
    <xf numFmtId="176" fontId="6" fillId="0" borderId="1" xfId="4" applyNumberFormat="1" applyFont="1" applyFill="1" applyBorder="1" applyAlignment="1">
      <alignment horizontal="left" vertical="center" indent="1"/>
    </xf>
    <xf numFmtId="176" fontId="6" fillId="0" borderId="22" xfId="4" applyNumberFormat="1" applyFont="1" applyFill="1" applyBorder="1">
      <alignment vertical="center"/>
    </xf>
    <xf numFmtId="176" fontId="6" fillId="0" borderId="25" xfId="4" applyNumberFormat="1" applyFont="1" applyFill="1" applyBorder="1">
      <alignment vertical="center"/>
    </xf>
    <xf numFmtId="0" fontId="6" fillId="0" borderId="20" xfId="3" applyFont="1" applyFill="1" applyBorder="1">
      <alignment vertical="center"/>
    </xf>
    <xf numFmtId="177" fontId="6" fillId="0" borderId="0" xfId="3" applyNumberFormat="1" applyFont="1" applyFill="1">
      <alignment vertical="center"/>
    </xf>
    <xf numFmtId="0" fontId="6" fillId="0" borderId="25" xfId="3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0" fontId="6" fillId="0" borderId="8" xfId="3" applyFont="1" applyFill="1" applyBorder="1" applyAlignment="1">
      <alignment horizontal="center" vertical="center"/>
    </xf>
    <xf numFmtId="38" fontId="6" fillId="0" borderId="9" xfId="1" applyFont="1" applyFill="1" applyBorder="1">
      <alignment vertical="center"/>
    </xf>
    <xf numFmtId="38" fontId="6" fillId="0" borderId="7" xfId="1" applyFont="1" applyFill="1" applyBorder="1">
      <alignment vertical="center"/>
    </xf>
    <xf numFmtId="176" fontId="6" fillId="0" borderId="19" xfId="4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top" wrapText="1"/>
    </xf>
    <xf numFmtId="176" fontId="6" fillId="0" borderId="29" xfId="4" applyNumberFormat="1" applyFont="1" applyFill="1" applyBorder="1" applyAlignment="1">
      <alignment horizontal="center" vertical="center"/>
    </xf>
    <xf numFmtId="38" fontId="6" fillId="0" borderId="29" xfId="1" applyFont="1" applyFill="1" applyBorder="1">
      <alignment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7" xfId="1" applyFont="1" applyFill="1" applyBorder="1">
      <alignment vertical="center"/>
    </xf>
    <xf numFmtId="38" fontId="6" fillId="0" borderId="33" xfId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vertical="top" wrapText="1"/>
    </xf>
    <xf numFmtId="176" fontId="6" fillId="0" borderId="22" xfId="4" applyNumberFormat="1" applyFont="1" applyFill="1" applyBorder="1" applyAlignment="1">
      <alignment horizontal="center" vertical="center"/>
    </xf>
    <xf numFmtId="38" fontId="6" fillId="0" borderId="22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0" fontId="6" fillId="0" borderId="18" xfId="3" applyFont="1" applyFill="1" applyBorder="1" applyAlignment="1">
      <alignment horizontal="center" vertical="center"/>
    </xf>
    <xf numFmtId="38" fontId="6" fillId="0" borderId="19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6" fillId="0" borderId="4" xfId="1" applyFont="1" applyFill="1" applyBorder="1">
      <alignment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176" fontId="6" fillId="0" borderId="9" xfId="4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vertical="center" wrapText="1"/>
    </xf>
    <xf numFmtId="0" fontId="6" fillId="0" borderId="10" xfId="3" applyFont="1" applyFill="1" applyBorder="1" applyAlignment="1">
      <alignment vertical="center"/>
    </xf>
    <xf numFmtId="179" fontId="6" fillId="0" borderId="2" xfId="3" applyNumberFormat="1" applyFont="1" applyFill="1" applyBorder="1" applyAlignment="1">
      <alignment horizontal="center" vertical="center"/>
    </xf>
    <xf numFmtId="38" fontId="6" fillId="0" borderId="2" xfId="1" applyFont="1" applyFill="1" applyBorder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76" fontId="6" fillId="0" borderId="0" xfId="4" applyNumberFormat="1" applyFont="1" applyFill="1">
      <alignment vertical="center"/>
    </xf>
    <xf numFmtId="0" fontId="6" fillId="0" borderId="3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38" fontId="6" fillId="0" borderId="2" xfId="4" applyFont="1" applyFill="1" applyBorder="1">
      <alignment vertical="center"/>
    </xf>
    <xf numFmtId="38" fontId="6" fillId="0" borderId="3" xfId="4" applyFont="1" applyFill="1" applyBorder="1">
      <alignment vertical="center"/>
    </xf>
    <xf numFmtId="176" fontId="6" fillId="0" borderId="33" xfId="4" applyNumberFormat="1" applyFont="1" applyFill="1" applyBorder="1" applyAlignment="1">
      <alignment horizontal="center" vertical="center"/>
    </xf>
    <xf numFmtId="176" fontId="6" fillId="0" borderId="33" xfId="4" applyNumberFormat="1" applyFont="1" applyFill="1" applyBorder="1">
      <alignment vertical="center"/>
    </xf>
    <xf numFmtId="176" fontId="6" fillId="0" borderId="2" xfId="4" applyNumberFormat="1" applyFont="1" applyFill="1" applyBorder="1" applyAlignment="1">
      <alignment horizontal="center" vertical="center"/>
    </xf>
    <xf numFmtId="182" fontId="6" fillId="0" borderId="0" xfId="3" applyNumberFormat="1" applyFont="1" applyFill="1">
      <alignment vertical="center"/>
    </xf>
    <xf numFmtId="0" fontId="6" fillId="0" borderId="24" xfId="3" applyFont="1" applyFill="1" applyBorder="1" applyAlignment="1">
      <alignment horizontal="left" vertical="center"/>
    </xf>
    <xf numFmtId="178" fontId="6" fillId="0" borderId="9" xfId="4" applyNumberFormat="1" applyFont="1" applyFill="1" applyBorder="1">
      <alignment vertical="center"/>
    </xf>
    <xf numFmtId="178" fontId="6" fillId="0" borderId="7" xfId="4" applyNumberFormat="1" applyFont="1" applyFill="1" applyBorder="1">
      <alignment vertical="center"/>
    </xf>
    <xf numFmtId="0" fontId="6" fillId="0" borderId="0" xfId="3" applyFont="1" applyFill="1" applyBorder="1" applyAlignment="1">
      <alignment vertical="top"/>
    </xf>
    <xf numFmtId="0" fontId="6" fillId="0" borderId="21" xfId="3" applyFont="1" applyFill="1" applyBorder="1">
      <alignment vertical="center"/>
    </xf>
    <xf numFmtId="0" fontId="6" fillId="0" borderId="28" xfId="3" applyFont="1" applyFill="1" applyBorder="1">
      <alignment vertical="center"/>
    </xf>
    <xf numFmtId="177" fontId="6" fillId="0" borderId="21" xfId="3" applyNumberFormat="1" applyFont="1" applyFill="1" applyBorder="1">
      <alignment vertical="center"/>
    </xf>
    <xf numFmtId="0" fontId="6" fillId="0" borderId="1" xfId="3" applyFont="1" applyFill="1" applyBorder="1" applyAlignment="1">
      <alignment vertical="top"/>
    </xf>
    <xf numFmtId="0" fontId="6" fillId="0" borderId="24" xfId="3" applyFont="1" applyFill="1" applyBorder="1">
      <alignment vertical="center"/>
    </xf>
    <xf numFmtId="176" fontId="6" fillId="0" borderId="24" xfId="4" applyNumberFormat="1" applyFont="1" applyFill="1" applyBorder="1" applyAlignment="1">
      <alignment vertical="center"/>
    </xf>
    <xf numFmtId="0" fontId="6" fillId="0" borderId="14" xfId="3" applyFont="1" applyFill="1" applyBorder="1">
      <alignment vertical="center"/>
    </xf>
    <xf numFmtId="0" fontId="6" fillId="0" borderId="16" xfId="3" applyFont="1" applyFill="1" applyBorder="1">
      <alignment vertical="center"/>
    </xf>
    <xf numFmtId="176" fontId="6" fillId="0" borderId="15" xfId="4" applyNumberFormat="1" applyFont="1" applyFill="1" applyBorder="1">
      <alignment vertical="center"/>
    </xf>
    <xf numFmtId="2" fontId="6" fillId="0" borderId="22" xfId="4" applyNumberFormat="1" applyFont="1" applyFill="1" applyBorder="1" applyAlignment="1">
      <alignment vertical="center"/>
    </xf>
    <xf numFmtId="2" fontId="6" fillId="0" borderId="25" xfId="4" applyNumberFormat="1" applyFont="1" applyFill="1" applyBorder="1">
      <alignment vertical="center"/>
    </xf>
    <xf numFmtId="176" fontId="6" fillId="0" borderId="14" xfId="4" applyNumberFormat="1" applyFont="1" applyFill="1" applyBorder="1">
      <alignment vertical="center"/>
    </xf>
    <xf numFmtId="0" fontId="6" fillId="0" borderId="10" xfId="3" applyFont="1" applyFill="1" applyBorder="1">
      <alignment vertical="center"/>
    </xf>
    <xf numFmtId="40" fontId="6" fillId="0" borderId="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/>
    </xf>
    <xf numFmtId="40" fontId="6" fillId="0" borderId="22" xfId="4" applyNumberFormat="1" applyFont="1" applyFill="1" applyBorder="1">
      <alignment vertical="center"/>
    </xf>
    <xf numFmtId="40" fontId="6" fillId="0" borderId="25" xfId="4" applyNumberFormat="1" applyFont="1" applyFill="1" applyBorder="1">
      <alignment vertical="center"/>
    </xf>
    <xf numFmtId="0" fontId="6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 vertical="center"/>
    </xf>
    <xf numFmtId="40" fontId="6" fillId="0" borderId="8" xfId="4" applyNumberFormat="1" applyFont="1" applyFill="1" applyBorder="1">
      <alignment vertical="center"/>
    </xf>
    <xf numFmtId="0" fontId="6" fillId="0" borderId="0" xfId="3" applyFont="1" applyFill="1" applyBorder="1" applyAlignment="1">
      <alignment horizontal="left" vertical="center" wrapText="1" indent="1"/>
    </xf>
    <xf numFmtId="0" fontId="6" fillId="0" borderId="0" xfId="3" applyFont="1" applyFill="1">
      <alignment vertical="center"/>
    </xf>
    <xf numFmtId="176" fontId="6" fillId="0" borderId="18" xfId="4" applyNumberFormat="1" applyFont="1" applyFill="1" applyBorder="1" applyAlignment="1">
      <alignment vertical="center"/>
    </xf>
    <xf numFmtId="176" fontId="6" fillId="0" borderId="13" xfId="4" applyNumberFormat="1" applyFont="1" applyFill="1" applyBorder="1" applyAlignment="1">
      <alignment vertical="center"/>
    </xf>
    <xf numFmtId="0" fontId="6" fillId="2" borderId="6" xfId="3" applyFont="1" applyFill="1" applyBorder="1" applyAlignment="1">
      <alignment horizontal="center" vertical="center"/>
    </xf>
    <xf numFmtId="178" fontId="6" fillId="0" borderId="0" xfId="1" applyNumberFormat="1" applyFont="1" applyFill="1">
      <alignment vertical="center"/>
    </xf>
    <xf numFmtId="182" fontId="6" fillId="0" borderId="0" xfId="1" applyNumberFormat="1" applyFont="1" applyFill="1">
      <alignment vertical="center"/>
    </xf>
    <xf numFmtId="0" fontId="6" fillId="0" borderId="6" xfId="3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0" fontId="11" fillId="0" borderId="0" xfId="3" applyFont="1" applyFill="1">
      <alignment vertical="center"/>
    </xf>
    <xf numFmtId="184" fontId="6" fillId="0" borderId="0" xfId="3" applyNumberFormat="1" applyFont="1" applyFill="1">
      <alignment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top" wrapText="1" indent="1"/>
    </xf>
    <xf numFmtId="176" fontId="6" fillId="0" borderId="8" xfId="3" applyNumberFormat="1" applyFont="1" applyFill="1" applyBorder="1">
      <alignment vertical="center"/>
    </xf>
    <xf numFmtId="176" fontId="6" fillId="0" borderId="18" xfId="4" applyNumberFormat="1" applyFont="1" applyFill="1" applyBorder="1">
      <alignment vertical="center"/>
    </xf>
    <xf numFmtId="176" fontId="6" fillId="0" borderId="8" xfId="4" applyNumberFormat="1" applyFont="1" applyFill="1" applyBorder="1">
      <alignment vertical="center"/>
    </xf>
    <xf numFmtId="40" fontId="6" fillId="0" borderId="33" xfId="4" applyNumberFormat="1" applyFont="1" applyFill="1" applyBorder="1">
      <alignment vertical="center"/>
    </xf>
    <xf numFmtId="40" fontId="6" fillId="0" borderId="3" xfId="4" applyNumberFormat="1" applyFont="1" applyFill="1" applyBorder="1">
      <alignment vertical="center"/>
    </xf>
    <xf numFmtId="176" fontId="6" fillId="0" borderId="5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33" xfId="1" applyNumberFormat="1" applyFont="1" applyFill="1" applyBorder="1">
      <alignment vertical="center"/>
    </xf>
    <xf numFmtId="176" fontId="6" fillId="0" borderId="23" xfId="1" applyNumberFormat="1" applyFont="1" applyFill="1" applyBorder="1">
      <alignment vertical="center"/>
    </xf>
    <xf numFmtId="40" fontId="6" fillId="0" borderId="18" xfId="4" applyNumberFormat="1" applyFont="1" applyFill="1" applyBorder="1">
      <alignment vertical="center"/>
    </xf>
    <xf numFmtId="40" fontId="6" fillId="0" borderId="3" xfId="1" applyNumberFormat="1" applyFont="1" applyFill="1" applyBorder="1">
      <alignment vertical="center"/>
    </xf>
    <xf numFmtId="40" fontId="6" fillId="0" borderId="33" xfId="4" applyNumberFormat="1" applyFont="1" applyFill="1" applyBorder="1" applyAlignment="1">
      <alignment horizontal="right" vertical="center"/>
    </xf>
    <xf numFmtId="176" fontId="6" fillId="0" borderId="5" xfId="4" applyNumberFormat="1" applyFont="1" applyFill="1" applyBorder="1">
      <alignment vertical="center"/>
    </xf>
    <xf numFmtId="38" fontId="6" fillId="0" borderId="8" xfId="4" applyFont="1" applyFill="1" applyBorder="1">
      <alignment vertical="center"/>
    </xf>
    <xf numFmtId="176" fontId="6" fillId="0" borderId="23" xfId="4" applyNumberFormat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23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5" xfId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38" fontId="6" fillId="0" borderId="3" xfId="1" applyFont="1" applyFill="1" applyBorder="1" applyAlignment="1">
      <alignment vertical="center"/>
    </xf>
    <xf numFmtId="176" fontId="6" fillId="0" borderId="18" xfId="4" applyNumberFormat="1" applyFont="1" applyFill="1" applyBorder="1" applyAlignment="1">
      <alignment horizontal="right" vertical="center"/>
    </xf>
    <xf numFmtId="176" fontId="6" fillId="0" borderId="13" xfId="4" applyNumberFormat="1" applyFont="1" applyFill="1" applyBorder="1">
      <alignment vertical="center"/>
    </xf>
    <xf numFmtId="2" fontId="6" fillId="0" borderId="23" xfId="4" applyNumberFormat="1" applyFont="1" applyFill="1" applyBorder="1">
      <alignment vertical="center"/>
    </xf>
    <xf numFmtId="40" fontId="6" fillId="0" borderId="23" xfId="4" applyNumberFormat="1" applyFont="1" applyFill="1" applyBorder="1">
      <alignment vertical="center"/>
    </xf>
    <xf numFmtId="2" fontId="6" fillId="0" borderId="0" xfId="3" applyNumberFormat="1" applyFont="1" applyFill="1">
      <alignment vertical="center"/>
    </xf>
    <xf numFmtId="176" fontId="6" fillId="0" borderId="6" xfId="4" applyNumberFormat="1" applyFont="1" applyFill="1" applyBorder="1">
      <alignment vertical="center"/>
    </xf>
    <xf numFmtId="178" fontId="6" fillId="0" borderId="8" xfId="4" applyNumberFormat="1" applyFont="1" applyFill="1" applyBorder="1">
      <alignment vertical="center"/>
    </xf>
    <xf numFmtId="183" fontId="6" fillId="0" borderId="0" xfId="3" applyNumberFormat="1" applyFont="1" applyFill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7" xfId="0" applyFont="1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185" fontId="13" fillId="0" borderId="0" xfId="0" applyNumberFormat="1" applyFont="1" applyFill="1" applyAlignment="1">
      <alignment horizontal="right" vertical="center"/>
    </xf>
    <xf numFmtId="0" fontId="14" fillId="0" borderId="0" xfId="0" applyFont="1" applyFill="1">
      <alignment vertical="center"/>
    </xf>
    <xf numFmtId="38" fontId="6" fillId="0" borderId="6" xfId="4" applyFont="1" applyFill="1" applyBorder="1">
      <alignment vertical="center"/>
    </xf>
    <xf numFmtId="38" fontId="6" fillId="0" borderId="7" xfId="4" applyFont="1" applyFill="1" applyBorder="1">
      <alignment vertical="center"/>
    </xf>
    <xf numFmtId="0" fontId="6" fillId="0" borderId="0" xfId="3" applyFont="1" applyFill="1" applyBorder="1" applyAlignment="1">
      <alignment horizontal="left" vertical="top" wrapText="1"/>
    </xf>
    <xf numFmtId="0" fontId="6" fillId="0" borderId="17" xfId="3" applyFont="1" applyFill="1" applyBorder="1" applyAlignment="1">
      <alignment horizontal="left" vertical="center" wrapText="1"/>
    </xf>
    <xf numFmtId="0" fontId="6" fillId="0" borderId="17" xfId="3" applyFont="1" applyFill="1" applyBorder="1">
      <alignment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 wrapText="1" indent="1"/>
    </xf>
    <xf numFmtId="0" fontId="6" fillId="0" borderId="1" xfId="3" applyFont="1" applyFill="1" applyBorder="1" applyAlignment="1">
      <alignment horizontal="left" vertical="top" wrapText="1" indent="1"/>
    </xf>
    <xf numFmtId="0" fontId="6" fillId="0" borderId="0" xfId="3" applyFont="1" applyFill="1" applyBorder="1" applyAlignment="1">
      <alignment horizontal="left" vertical="top" indent="1"/>
    </xf>
    <xf numFmtId="0" fontId="6" fillId="0" borderId="1" xfId="3" applyFont="1" applyFill="1" applyBorder="1" applyAlignment="1">
      <alignment horizontal="left" vertical="top" indent="1"/>
    </xf>
    <xf numFmtId="0" fontId="6" fillId="0" borderId="38" xfId="3" applyFont="1" applyFill="1" applyBorder="1" applyAlignment="1">
      <alignment horizontal="left" vertical="center" wrapText="1" indent="1"/>
    </xf>
    <xf numFmtId="0" fontId="6" fillId="0" borderId="39" xfId="3" applyFont="1" applyFill="1" applyBorder="1" applyAlignment="1">
      <alignment horizontal="left" vertical="center" indent="1"/>
    </xf>
    <xf numFmtId="0" fontId="6" fillId="0" borderId="39" xfId="3" applyFont="1" applyFill="1" applyBorder="1" applyAlignment="1">
      <alignment horizontal="left" vertical="center" wrapText="1" indent="1"/>
    </xf>
    <xf numFmtId="0" fontId="6" fillId="0" borderId="38" xfId="3" applyFont="1" applyFill="1" applyBorder="1" applyAlignment="1">
      <alignment horizontal="left" vertical="center" indent="1"/>
    </xf>
    <xf numFmtId="0" fontId="6" fillId="0" borderId="7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34" xfId="3" applyFont="1" applyFill="1" applyBorder="1">
      <alignment vertical="center"/>
    </xf>
    <xf numFmtId="0" fontId="6" fillId="0" borderId="35" xfId="3" applyFont="1" applyFill="1" applyBorder="1">
      <alignment vertical="center"/>
    </xf>
    <xf numFmtId="0" fontId="6" fillId="0" borderId="14" xfId="3" applyFont="1" applyFill="1" applyBorder="1" applyAlignment="1">
      <alignment horizontal="left" vertical="center" wrapText="1" indent="1"/>
    </xf>
    <xf numFmtId="0" fontId="6" fillId="0" borderId="16" xfId="3" applyFont="1" applyFill="1" applyBorder="1" applyAlignment="1">
      <alignment horizontal="left" vertical="center" wrapText="1" indent="1"/>
    </xf>
    <xf numFmtId="0" fontId="6" fillId="0" borderId="36" xfId="3" applyFont="1" applyFill="1" applyBorder="1" applyAlignment="1">
      <alignment horizontal="left" vertical="center" indent="1"/>
    </xf>
    <xf numFmtId="0" fontId="6" fillId="0" borderId="37" xfId="3" applyFont="1" applyFill="1" applyBorder="1" applyAlignment="1">
      <alignment horizontal="left" vertical="center" indent="1"/>
    </xf>
    <xf numFmtId="0" fontId="6" fillId="0" borderId="7" xfId="3" applyFont="1" applyFill="1" applyBorder="1" applyAlignment="1">
      <alignment horizontal="left" vertical="center" indent="1"/>
    </xf>
    <xf numFmtId="0" fontId="6" fillId="0" borderId="6" xfId="3" applyFont="1" applyFill="1" applyBorder="1" applyAlignment="1">
      <alignment horizontal="left" vertical="center" indent="1"/>
    </xf>
    <xf numFmtId="0" fontId="6" fillId="0" borderId="14" xfId="3" applyFont="1" applyFill="1" applyBorder="1" applyAlignment="1">
      <alignment horizontal="left" vertical="center" indent="2"/>
    </xf>
    <xf numFmtId="0" fontId="6" fillId="0" borderId="16" xfId="3" applyFont="1" applyFill="1" applyBorder="1" applyAlignment="1">
      <alignment horizontal="left" vertical="center" indent="2"/>
    </xf>
    <xf numFmtId="0" fontId="6" fillId="0" borderId="25" xfId="3" applyFont="1" applyFill="1" applyBorder="1" applyAlignment="1">
      <alignment horizontal="left" vertical="center" indent="2"/>
    </xf>
    <xf numFmtId="0" fontId="6" fillId="0" borderId="24" xfId="3" applyFont="1" applyFill="1" applyBorder="1" applyAlignment="1">
      <alignment horizontal="left" vertical="center" indent="2"/>
    </xf>
    <xf numFmtId="0" fontId="6" fillId="0" borderId="27" xfId="3" applyFont="1" applyFill="1" applyBorder="1" applyAlignment="1">
      <alignment horizontal="left" vertical="center" indent="2"/>
    </xf>
    <xf numFmtId="0" fontId="6" fillId="0" borderId="28" xfId="3" applyFont="1" applyFill="1" applyBorder="1" applyAlignment="1">
      <alignment horizontal="left" vertical="center" indent="2"/>
    </xf>
    <xf numFmtId="0" fontId="6" fillId="0" borderId="0" xfId="3" applyFont="1" applyFill="1" applyAlignment="1">
      <alignment horizontal="left" vertical="top" wrapText="1"/>
    </xf>
    <xf numFmtId="0" fontId="6" fillId="0" borderId="0" xfId="3" applyFont="1" applyFill="1" applyAlignment="1">
      <alignment vertical="top"/>
    </xf>
    <xf numFmtId="0" fontId="6" fillId="0" borderId="40" xfId="3" applyFont="1" applyFill="1" applyBorder="1" applyAlignment="1">
      <alignment horizontal="left" vertical="center" indent="1"/>
    </xf>
    <xf numFmtId="0" fontId="6" fillId="0" borderId="41" xfId="3" applyFont="1" applyFill="1" applyBorder="1" applyAlignment="1">
      <alignment horizontal="left" vertical="center" indent="1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CC"/>
      <color rgb="FF0000FF"/>
      <color rgb="FFFDE9EE"/>
      <color rgb="FFC8113D"/>
      <color rgb="FFFBD1DB"/>
      <color rgb="FFFE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6350</xdr:colOff>
          <xdr:row>91</xdr:row>
          <xdr:rowOff>0</xdr:rowOff>
        </xdr:from>
        <xdr:to>
          <xdr:col>13</xdr:col>
          <xdr:colOff>1371600</xdr:colOff>
          <xdr:row>91</xdr:row>
          <xdr:rowOff>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262"/>
  <sheetViews>
    <sheetView showGridLines="0" tabSelected="1" zoomScale="70" zoomScaleNormal="70" workbookViewId="0">
      <selection activeCell="L220" sqref="L220"/>
    </sheetView>
  </sheetViews>
  <sheetFormatPr defaultColWidth="10.6328125" defaultRowHeight="15.65" customHeight="1" x14ac:dyDescent="0.3"/>
  <cols>
    <col min="1" max="1" width="38.90625" style="164" customWidth="1"/>
    <col min="2" max="2" width="18.08984375" style="2" bestFit="1" customWidth="1"/>
    <col min="3" max="3" width="16" style="3" customWidth="1"/>
    <col min="4" max="4" width="21.453125" style="4" customWidth="1"/>
    <col min="5" max="5" width="14" style="5" customWidth="1"/>
    <col min="6" max="9" width="12.08984375" style="4" customWidth="1"/>
    <col min="10" max="10" width="12.08984375" style="250" customWidth="1"/>
    <col min="11" max="11" width="12.1796875" style="164" customWidth="1"/>
    <col min="12" max="12" width="12.08984375" style="164" customWidth="1"/>
    <col min="13" max="13" width="9.54296875" style="4" customWidth="1"/>
    <col min="14" max="19" width="13" style="4" customWidth="1"/>
    <col min="20" max="16384" width="10.6328125" style="4"/>
  </cols>
  <sheetData>
    <row r="1" spans="1:19" s="296" customFormat="1" ht="26" customHeight="1" x14ac:dyDescent="0.3">
      <c r="A1" s="288" t="s">
        <v>175</v>
      </c>
      <c r="B1" s="290"/>
      <c r="C1" s="291"/>
      <c r="D1" s="291"/>
      <c r="E1" s="292"/>
      <c r="F1" s="293"/>
      <c r="G1" s="294"/>
      <c r="H1" s="295"/>
      <c r="I1" s="293"/>
      <c r="J1" s="294"/>
      <c r="K1" s="295"/>
      <c r="L1" s="293"/>
      <c r="M1" s="294"/>
      <c r="N1" s="295"/>
      <c r="O1" s="293"/>
      <c r="P1" s="294"/>
      <c r="Q1" s="295"/>
      <c r="S1" s="293"/>
    </row>
    <row r="2" spans="1:19" s="296" customFormat="1" ht="15.65" customHeight="1" x14ac:dyDescent="0.3">
      <c r="A2" s="289"/>
      <c r="B2" s="290"/>
      <c r="C2" s="291"/>
      <c r="D2" s="291"/>
      <c r="E2" s="292"/>
      <c r="F2" s="293"/>
      <c r="G2" s="294"/>
      <c r="H2" s="295"/>
      <c r="I2" s="293"/>
      <c r="J2" s="294"/>
      <c r="K2" s="295"/>
      <c r="L2" s="293"/>
      <c r="M2" s="294"/>
      <c r="N2" s="295"/>
      <c r="O2" s="293"/>
      <c r="P2" s="294"/>
      <c r="Q2" s="295"/>
      <c r="S2" s="293"/>
    </row>
    <row r="3" spans="1:19" s="248" customFormat="1" ht="66.650000000000006" customHeight="1" x14ac:dyDescent="0.3">
      <c r="A3" s="299" t="s">
        <v>173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164"/>
    </row>
    <row r="4" spans="1:19" s="248" customFormat="1" ht="15.65" customHeight="1" x14ac:dyDescent="0.3">
      <c r="A4" s="164"/>
      <c r="B4" s="2"/>
      <c r="C4" s="164"/>
      <c r="E4" s="5"/>
      <c r="J4" s="250"/>
      <c r="K4" s="164"/>
      <c r="L4" s="164"/>
    </row>
    <row r="5" spans="1:19" ht="15.65" customHeight="1" x14ac:dyDescent="0.3">
      <c r="A5" s="1" t="s">
        <v>134</v>
      </c>
      <c r="J5" s="164"/>
      <c r="L5" s="4"/>
    </row>
    <row r="6" spans="1:19" ht="15.65" customHeight="1" x14ac:dyDescent="0.3">
      <c r="A6" s="7" t="s">
        <v>29</v>
      </c>
      <c r="F6" s="6"/>
      <c r="G6" s="6"/>
      <c r="H6" s="6"/>
      <c r="I6" s="6"/>
      <c r="J6" s="6"/>
      <c r="K6" s="6"/>
      <c r="L6" s="4"/>
    </row>
    <row r="7" spans="1:19" ht="30" x14ac:dyDescent="0.3">
      <c r="A7" s="8"/>
      <c r="B7" s="302" t="s">
        <v>1</v>
      </c>
      <c r="C7" s="302"/>
      <c r="D7" s="303"/>
      <c r="E7" s="9" t="s">
        <v>2</v>
      </c>
      <c r="F7" s="10" t="s">
        <v>142</v>
      </c>
      <c r="G7" s="9" t="s">
        <v>143</v>
      </c>
      <c r="H7" s="9" t="s">
        <v>144</v>
      </c>
      <c r="I7" s="9" t="s">
        <v>145</v>
      </c>
      <c r="J7" s="11" t="s">
        <v>146</v>
      </c>
      <c r="K7" s="11" t="s">
        <v>161</v>
      </c>
      <c r="L7" s="4"/>
    </row>
    <row r="8" spans="1:19" ht="15.65" customHeight="1" x14ac:dyDescent="0.3">
      <c r="A8" s="12" t="s">
        <v>30</v>
      </c>
      <c r="B8" s="12" t="s">
        <v>3</v>
      </c>
      <c r="C8" s="312" t="s">
        <v>4</v>
      </c>
      <c r="D8" s="313"/>
      <c r="E8" s="13" t="s">
        <v>151</v>
      </c>
      <c r="F8" s="14">
        <v>679.38801790616458</v>
      </c>
      <c r="G8" s="14">
        <v>592.35956873900511</v>
      </c>
      <c r="H8" s="14">
        <v>564.09030327277389</v>
      </c>
      <c r="I8" s="14">
        <v>567.36450863790492</v>
      </c>
      <c r="J8" s="15">
        <v>438.04165970286493</v>
      </c>
      <c r="K8" s="45">
        <f>K9+K12</f>
        <v>368.52610277659198</v>
      </c>
      <c r="L8" s="6"/>
      <c r="M8" s="172"/>
      <c r="N8" s="172"/>
    </row>
    <row r="9" spans="1:19" ht="15.65" customHeight="1" x14ac:dyDescent="0.3">
      <c r="A9" s="16" t="s">
        <v>152</v>
      </c>
      <c r="B9" s="17" t="s">
        <v>3</v>
      </c>
      <c r="C9" s="320" t="s">
        <v>7</v>
      </c>
      <c r="D9" s="321"/>
      <c r="E9" s="18" t="s">
        <v>153</v>
      </c>
      <c r="F9" s="19">
        <v>644.76600000000008</v>
      </c>
      <c r="G9" s="19">
        <v>531.69500000000005</v>
      </c>
      <c r="H9" s="19">
        <v>505.14</v>
      </c>
      <c r="I9" s="19">
        <v>503.13118877149833</v>
      </c>
      <c r="J9" s="20">
        <v>370.15079330744317</v>
      </c>
      <c r="K9" s="253">
        <f>SUM(K10:K11)</f>
        <v>322.66717138410525</v>
      </c>
      <c r="L9" s="4"/>
    </row>
    <row r="10" spans="1:19" ht="15.65" customHeight="1" x14ac:dyDescent="0.3">
      <c r="C10" s="322" t="s">
        <v>31</v>
      </c>
      <c r="D10" s="323"/>
      <c r="E10" s="21" t="s">
        <v>153</v>
      </c>
      <c r="F10" s="22">
        <v>247.03100000000001</v>
      </c>
      <c r="G10" s="22">
        <v>183.124</v>
      </c>
      <c r="H10" s="22">
        <v>187.74</v>
      </c>
      <c r="I10" s="22">
        <v>173.6820240692071</v>
      </c>
      <c r="J10" s="23">
        <v>66.70607356759723</v>
      </c>
      <c r="K10" s="254">
        <f>109.279923864217-K12</f>
        <v>63.420992471730244</v>
      </c>
      <c r="L10" s="4"/>
      <c r="M10" s="172"/>
      <c r="N10" s="172"/>
    </row>
    <row r="11" spans="1:19" ht="15.65" customHeight="1" x14ac:dyDescent="0.3">
      <c r="A11" s="24"/>
      <c r="B11" s="12"/>
      <c r="C11" s="324" t="s">
        <v>32</v>
      </c>
      <c r="D11" s="325"/>
      <c r="E11" s="13" t="s">
        <v>153</v>
      </c>
      <c r="F11" s="14">
        <v>397.73500000000001</v>
      </c>
      <c r="G11" s="14">
        <v>348.57100000000003</v>
      </c>
      <c r="H11" s="14">
        <v>317.39999999999998</v>
      </c>
      <c r="I11" s="14">
        <v>329.44916470229123</v>
      </c>
      <c r="J11" s="15">
        <v>303.44471973984594</v>
      </c>
      <c r="K11" s="45">
        <v>259.246178912375</v>
      </c>
      <c r="L11" s="4"/>
      <c r="M11" s="172"/>
      <c r="N11" s="172"/>
    </row>
    <row r="12" spans="1:19" ht="15.65" customHeight="1" x14ac:dyDescent="0.3">
      <c r="A12" s="16" t="s">
        <v>33</v>
      </c>
      <c r="B12" s="17" t="s">
        <v>3</v>
      </c>
      <c r="C12" s="25" t="s">
        <v>7</v>
      </c>
      <c r="D12" s="26"/>
      <c r="E12" s="18" t="s">
        <v>151</v>
      </c>
      <c r="F12" s="27">
        <v>34.622017906164452</v>
      </c>
      <c r="G12" s="27">
        <v>60.664568739005013</v>
      </c>
      <c r="H12" s="27">
        <v>58.950303272773915</v>
      </c>
      <c r="I12" s="27">
        <v>64.233319866406561</v>
      </c>
      <c r="J12" s="28">
        <v>67.890866395421767</v>
      </c>
      <c r="K12" s="255">
        <f>SUM(K13:K19)</f>
        <v>45.858931392486753</v>
      </c>
      <c r="L12" s="4"/>
      <c r="M12" s="172"/>
      <c r="N12" s="172"/>
    </row>
    <row r="13" spans="1:19" ht="15.65" customHeight="1" x14ac:dyDescent="0.3">
      <c r="A13" s="16"/>
      <c r="C13" s="322" t="s">
        <v>154</v>
      </c>
      <c r="D13" s="323"/>
      <c r="E13" s="29" t="s">
        <v>151</v>
      </c>
      <c r="F13" s="22">
        <v>1.1050924578365884</v>
      </c>
      <c r="G13" s="22">
        <v>4.5414459999999996</v>
      </c>
      <c r="H13" s="22">
        <v>9.0094720000000024</v>
      </c>
      <c r="I13" s="22">
        <v>5.6705379999999996</v>
      </c>
      <c r="J13" s="23">
        <v>6.6582531865089987</v>
      </c>
      <c r="K13" s="254">
        <v>5.1752906798570004</v>
      </c>
      <c r="L13" s="30"/>
      <c r="M13" s="172"/>
      <c r="N13" s="172"/>
    </row>
    <row r="14" spans="1:19" ht="15.65" customHeight="1" x14ac:dyDescent="0.3">
      <c r="C14" s="326" t="s">
        <v>34</v>
      </c>
      <c r="D14" s="327"/>
      <c r="E14" s="31" t="s">
        <v>151</v>
      </c>
      <c r="F14" s="32">
        <v>25.869674780338219</v>
      </c>
      <c r="G14" s="32">
        <v>48.013569739005014</v>
      </c>
      <c r="H14" s="32">
        <v>46.842971272773916</v>
      </c>
      <c r="I14" s="32">
        <v>55.930025466406562</v>
      </c>
      <c r="J14" s="33">
        <v>56.752351025942566</v>
      </c>
      <c r="K14" s="209">
        <v>37.156675892597796</v>
      </c>
      <c r="L14" s="30"/>
      <c r="M14" s="172"/>
      <c r="N14" s="172"/>
    </row>
    <row r="15" spans="1:19" ht="15.65" customHeight="1" x14ac:dyDescent="0.3">
      <c r="C15" s="326" t="s">
        <v>35</v>
      </c>
      <c r="D15" s="327"/>
      <c r="E15" s="31" t="s">
        <v>151</v>
      </c>
      <c r="F15" s="32">
        <v>5.3134695000000001</v>
      </c>
      <c r="G15" s="32">
        <v>7.9286349999999999</v>
      </c>
      <c r="H15" s="32">
        <v>3.0119380000000002</v>
      </c>
      <c r="I15" s="32">
        <v>2.5273504000000004</v>
      </c>
      <c r="J15" s="33">
        <v>3.8318602652939999</v>
      </c>
      <c r="K15" s="209">
        <v>2.188729857042</v>
      </c>
      <c r="L15" s="30"/>
      <c r="M15" s="172"/>
      <c r="N15" s="172"/>
    </row>
    <row r="16" spans="1:19" ht="15.65" customHeight="1" x14ac:dyDescent="0.3">
      <c r="C16" s="326" t="s">
        <v>155</v>
      </c>
      <c r="D16" s="327"/>
      <c r="E16" s="31" t="s">
        <v>151</v>
      </c>
      <c r="F16" s="22">
        <v>1.9416167902329</v>
      </c>
      <c r="G16" s="22">
        <v>9.9933999999999995E-2</v>
      </c>
      <c r="H16" s="34">
        <v>0</v>
      </c>
      <c r="I16" s="34">
        <v>0</v>
      </c>
      <c r="J16" s="23">
        <v>0.14326440682058036</v>
      </c>
      <c r="K16" s="254">
        <v>0.68704014921052137</v>
      </c>
      <c r="L16" s="30"/>
      <c r="M16" s="172"/>
      <c r="N16" s="172"/>
    </row>
    <row r="17" spans="1:14" ht="15.65" customHeight="1" x14ac:dyDescent="0.3">
      <c r="C17" s="35" t="s">
        <v>156</v>
      </c>
      <c r="D17" s="36"/>
      <c r="E17" s="31" t="s">
        <v>151</v>
      </c>
      <c r="F17" s="37" t="s">
        <v>129</v>
      </c>
      <c r="G17" s="38">
        <v>2.6064999999999998E-2</v>
      </c>
      <c r="H17" s="38">
        <v>1.4234999999999999E-2</v>
      </c>
      <c r="I17" s="38">
        <v>3.3000000000000002E-2</v>
      </c>
      <c r="J17" s="39">
        <v>1.8701245583999996E-2</v>
      </c>
      <c r="K17" s="256">
        <v>1.2773693520000002E-2</v>
      </c>
      <c r="L17" s="30"/>
      <c r="M17" s="172"/>
      <c r="N17" s="172"/>
    </row>
    <row r="18" spans="1:14" ht="15.65" customHeight="1" x14ac:dyDescent="0.3">
      <c r="C18" s="35" t="s">
        <v>157</v>
      </c>
      <c r="D18" s="36"/>
      <c r="E18" s="31" t="s">
        <v>151</v>
      </c>
      <c r="F18" s="38">
        <v>0.34132437775675001</v>
      </c>
      <c r="G18" s="38">
        <v>8.2690000000000003E-3</v>
      </c>
      <c r="H18" s="38">
        <v>1.3300000000000001E-4</v>
      </c>
      <c r="I18" s="38">
        <v>1.34E-4</v>
      </c>
      <c r="J18" s="39">
        <v>0.41039382127163293</v>
      </c>
      <c r="K18" s="256">
        <v>0.45546787736503253</v>
      </c>
      <c r="L18" s="30"/>
      <c r="M18" s="172"/>
      <c r="N18" s="172"/>
    </row>
    <row r="19" spans="1:14" ht="15.65" customHeight="1" x14ac:dyDescent="0.3">
      <c r="A19" s="24"/>
      <c r="B19" s="12"/>
      <c r="C19" s="324" t="s">
        <v>158</v>
      </c>
      <c r="D19" s="325"/>
      <c r="E19" s="40" t="s">
        <v>151</v>
      </c>
      <c r="F19" s="41">
        <v>5.0840000000000003E-2</v>
      </c>
      <c r="G19" s="41">
        <v>4.6649999999999997E-2</v>
      </c>
      <c r="H19" s="41">
        <v>7.1554000000000006E-2</v>
      </c>
      <c r="I19" s="41">
        <v>7.2272000000000003E-2</v>
      </c>
      <c r="J19" s="42">
        <v>7.6042443999999987E-2</v>
      </c>
      <c r="K19" s="257">
        <v>0.18295324289440001</v>
      </c>
      <c r="L19" s="30"/>
      <c r="M19" s="172"/>
      <c r="N19" s="172"/>
    </row>
    <row r="20" spans="1:14" ht="15.65" customHeight="1" x14ac:dyDescent="0.3">
      <c r="A20" s="2"/>
      <c r="F20" s="43"/>
      <c r="G20" s="43"/>
      <c r="H20" s="43"/>
      <c r="I20" s="43"/>
      <c r="J20" s="43"/>
      <c r="K20" s="43"/>
      <c r="L20" s="43"/>
    </row>
    <row r="21" spans="1:14" ht="15.65" customHeight="1" x14ac:dyDescent="0.3">
      <c r="A21" s="7" t="s">
        <v>36</v>
      </c>
      <c r="F21" s="44"/>
      <c r="G21" s="44"/>
      <c r="H21" s="44"/>
      <c r="I21" s="44"/>
      <c r="J21" s="44"/>
      <c r="K21" s="44"/>
      <c r="L21" s="44"/>
    </row>
    <row r="22" spans="1:14" ht="30" x14ac:dyDescent="0.3">
      <c r="A22" s="8"/>
      <c r="B22" s="302" t="s">
        <v>1</v>
      </c>
      <c r="C22" s="302"/>
      <c r="D22" s="303"/>
      <c r="E22" s="9" t="s">
        <v>2</v>
      </c>
      <c r="F22" s="10" t="s">
        <v>142</v>
      </c>
      <c r="G22" s="9" t="s">
        <v>143</v>
      </c>
      <c r="H22" s="9" t="s">
        <v>144</v>
      </c>
      <c r="I22" s="9" t="s">
        <v>145</v>
      </c>
      <c r="J22" s="11" t="s">
        <v>146</v>
      </c>
      <c r="K22" s="11" t="s">
        <v>161</v>
      </c>
      <c r="L22" s="4"/>
    </row>
    <row r="23" spans="1:14" ht="15.65" customHeight="1" x14ac:dyDescent="0.3">
      <c r="A23" s="12" t="s">
        <v>37</v>
      </c>
      <c r="B23" s="12" t="s">
        <v>3</v>
      </c>
      <c r="C23" s="24"/>
      <c r="D23" s="24" t="s">
        <v>4</v>
      </c>
      <c r="E23" s="40" t="s">
        <v>151</v>
      </c>
      <c r="F23" s="15">
        <v>679.3878891290525</v>
      </c>
      <c r="G23" s="14">
        <v>592.36199999999997</v>
      </c>
      <c r="H23" s="14">
        <v>564.06200000000001</v>
      </c>
      <c r="I23" s="14">
        <v>567.36500000000001</v>
      </c>
      <c r="J23" s="45">
        <v>438.04140062202646</v>
      </c>
      <c r="K23" s="45">
        <f>K24+K33</f>
        <v>368.52610277659193</v>
      </c>
      <c r="L23" s="46"/>
      <c r="M23" s="47"/>
      <c r="N23" s="47"/>
    </row>
    <row r="24" spans="1:14" ht="15.65" customHeight="1" x14ac:dyDescent="0.3">
      <c r="A24" s="48" t="s">
        <v>125</v>
      </c>
      <c r="B24" s="49" t="s">
        <v>3</v>
      </c>
      <c r="C24" s="50"/>
      <c r="D24" s="51" t="s">
        <v>7</v>
      </c>
      <c r="E24" s="13" t="s">
        <v>151</v>
      </c>
      <c r="F24" s="52">
        <v>281.65301728105572</v>
      </c>
      <c r="G24" s="52">
        <v>243.79</v>
      </c>
      <c r="H24" s="52">
        <v>246.69300000000001</v>
      </c>
      <c r="I24" s="53">
        <v>237.916</v>
      </c>
      <c r="J24" s="54">
        <v>134.59629137587535</v>
      </c>
      <c r="K24" s="54">
        <f>SUM(K25:K32)</f>
        <v>109.27992386421711</v>
      </c>
      <c r="L24" s="46"/>
      <c r="M24" s="47"/>
      <c r="N24" s="47"/>
    </row>
    <row r="25" spans="1:14" ht="15.65" customHeight="1" x14ac:dyDescent="0.3">
      <c r="A25" s="57"/>
      <c r="B25" s="55" t="s">
        <v>22</v>
      </c>
      <c r="C25" s="16"/>
      <c r="D25" s="16"/>
      <c r="E25" s="31" t="s">
        <v>151</v>
      </c>
      <c r="F25" s="58">
        <v>5.2208335513926505</v>
      </c>
      <c r="G25" s="59">
        <v>5.3</v>
      </c>
      <c r="H25" s="60">
        <v>5.141</v>
      </c>
      <c r="I25" s="61">
        <v>5.4480000000000004</v>
      </c>
      <c r="J25" s="59">
        <v>5.9240000000000004</v>
      </c>
      <c r="K25" s="258">
        <v>5.4264548220524267</v>
      </c>
      <c r="L25" s="46"/>
      <c r="N25" s="47"/>
    </row>
    <row r="26" spans="1:14" ht="15.65" customHeight="1" x14ac:dyDescent="0.3">
      <c r="A26" s="57"/>
      <c r="B26" s="55" t="s">
        <v>23</v>
      </c>
      <c r="C26" s="55"/>
      <c r="D26" s="55"/>
      <c r="E26" s="31" t="s">
        <v>151</v>
      </c>
      <c r="F26" s="58">
        <v>34.401047014394834</v>
      </c>
      <c r="G26" s="62">
        <v>63.328000000000003</v>
      </c>
      <c r="H26" s="63">
        <v>66.131</v>
      </c>
      <c r="I26" s="64">
        <v>71.991</v>
      </c>
      <c r="J26" s="62">
        <v>74.37</v>
      </c>
      <c r="K26" s="90">
        <v>52.112481460954989</v>
      </c>
      <c r="L26" s="46"/>
      <c r="N26" s="47"/>
    </row>
    <row r="27" spans="1:14" ht="15.65" customHeight="1" x14ac:dyDescent="0.3">
      <c r="A27" s="57"/>
      <c r="B27" s="55" t="s">
        <v>24</v>
      </c>
      <c r="C27" s="16"/>
      <c r="D27" s="16"/>
      <c r="E27" s="31" t="s">
        <v>151</v>
      </c>
      <c r="F27" s="65">
        <v>26.716853411074734</v>
      </c>
      <c r="G27" s="59">
        <v>25.771999999999998</v>
      </c>
      <c r="H27" s="60">
        <v>23.797999999999998</v>
      </c>
      <c r="I27" s="61">
        <v>27.053999999999998</v>
      </c>
      <c r="J27" s="62">
        <v>25.858306842167408</v>
      </c>
      <c r="K27" s="90">
        <v>22.317956009787849</v>
      </c>
      <c r="L27" s="66"/>
      <c r="M27" s="47"/>
      <c r="N27" s="47"/>
    </row>
    <row r="28" spans="1:14" ht="15.65" customHeight="1" x14ac:dyDescent="0.3">
      <c r="A28" s="57"/>
      <c r="B28" s="55" t="s">
        <v>25</v>
      </c>
      <c r="C28" s="67"/>
      <c r="D28" s="67"/>
      <c r="E28" s="31" t="s">
        <v>151</v>
      </c>
      <c r="F28" s="68">
        <v>0.61039062555983348</v>
      </c>
      <c r="G28" s="62">
        <v>1.5029999999999999</v>
      </c>
      <c r="H28" s="63">
        <v>1.2430000000000001</v>
      </c>
      <c r="I28" s="64">
        <v>1.1220000000000001</v>
      </c>
      <c r="J28" s="59">
        <v>1.1966853122094998</v>
      </c>
      <c r="K28" s="258">
        <v>1.5748631605680321</v>
      </c>
      <c r="L28" s="46"/>
      <c r="M28" s="47"/>
      <c r="N28" s="47"/>
    </row>
    <row r="29" spans="1:14" ht="15.65" customHeight="1" x14ac:dyDescent="0.3">
      <c r="A29" s="57"/>
      <c r="B29" s="55" t="s">
        <v>26</v>
      </c>
      <c r="C29" s="67"/>
      <c r="D29" s="67"/>
      <c r="E29" s="31" t="s">
        <v>151</v>
      </c>
      <c r="F29" s="68">
        <v>4.7577127508999997</v>
      </c>
      <c r="G29" s="62">
        <v>6.0709999999999997</v>
      </c>
      <c r="H29" s="63">
        <v>1.575</v>
      </c>
      <c r="I29" s="64">
        <v>0.82399999999999995</v>
      </c>
      <c r="J29" s="62">
        <v>1.6605654634669318</v>
      </c>
      <c r="K29" s="90">
        <v>0.33307491529608868</v>
      </c>
      <c r="L29" s="46"/>
      <c r="M29" s="47"/>
      <c r="N29" s="47"/>
    </row>
    <row r="30" spans="1:14" ht="15.65" customHeight="1" x14ac:dyDescent="0.3">
      <c r="A30" s="57"/>
      <c r="B30" s="55" t="s">
        <v>27</v>
      </c>
      <c r="C30" s="67"/>
      <c r="D30" s="67"/>
      <c r="E30" s="31" t="s">
        <v>151</v>
      </c>
      <c r="F30" s="69">
        <v>166.05437428978178</v>
      </c>
      <c r="G30" s="71">
        <v>141.59899999999999</v>
      </c>
      <c r="H30" s="70">
        <v>148.68700000000001</v>
      </c>
      <c r="I30" s="72">
        <v>131.27000000000001</v>
      </c>
      <c r="J30" s="71">
        <v>25.403593846264837</v>
      </c>
      <c r="K30" s="238">
        <v>27.257101791924043</v>
      </c>
      <c r="L30" s="46"/>
      <c r="M30" s="47"/>
      <c r="N30" s="47"/>
    </row>
    <row r="31" spans="1:14" ht="15.65" customHeight="1" x14ac:dyDescent="0.3">
      <c r="A31" s="57"/>
      <c r="B31" s="55" t="s">
        <v>168</v>
      </c>
      <c r="C31" s="55"/>
      <c r="D31" s="55"/>
      <c r="E31" s="31" t="s">
        <v>151</v>
      </c>
      <c r="F31" s="68">
        <v>43.487861181168569</v>
      </c>
      <c r="G31" s="34" t="s">
        <v>128</v>
      </c>
      <c r="H31" s="34" t="s">
        <v>128</v>
      </c>
      <c r="I31" s="34" t="s">
        <v>128</v>
      </c>
      <c r="J31" s="73" t="s">
        <v>128</v>
      </c>
      <c r="K31" s="73" t="s">
        <v>127</v>
      </c>
      <c r="L31" s="46"/>
      <c r="M31" s="47"/>
      <c r="N31" s="47"/>
    </row>
    <row r="32" spans="1:14" ht="15.65" customHeight="1" x14ac:dyDescent="0.3">
      <c r="A32" s="51"/>
      <c r="B32" s="74" t="s">
        <v>28</v>
      </c>
      <c r="C32" s="75"/>
      <c r="D32" s="75"/>
      <c r="E32" s="40" t="s">
        <v>151</v>
      </c>
      <c r="F32" s="76">
        <v>0.40394445678333335</v>
      </c>
      <c r="G32" s="78">
        <v>0.217</v>
      </c>
      <c r="H32" s="77">
        <v>0.11799999999999999</v>
      </c>
      <c r="I32" s="79">
        <v>0.20699999999999999</v>
      </c>
      <c r="J32" s="78">
        <v>0.18313991176666666</v>
      </c>
      <c r="K32" s="259">
        <v>0.25799170363368129</v>
      </c>
      <c r="L32" s="46"/>
      <c r="M32" s="47"/>
      <c r="N32" s="47"/>
    </row>
    <row r="33" spans="1:14" ht="15.65" customHeight="1" x14ac:dyDescent="0.3">
      <c r="A33" s="48" t="s">
        <v>126</v>
      </c>
      <c r="B33" s="80" t="s">
        <v>3</v>
      </c>
      <c r="C33" s="26"/>
      <c r="D33" s="25" t="s">
        <v>7</v>
      </c>
      <c r="E33" s="13" t="s">
        <v>151</v>
      </c>
      <c r="F33" s="81">
        <v>397.73487184799677</v>
      </c>
      <c r="G33" s="81">
        <v>348.572</v>
      </c>
      <c r="H33" s="81">
        <v>317.36899999999997</v>
      </c>
      <c r="I33" s="82">
        <v>329.44899999999996</v>
      </c>
      <c r="J33" s="83">
        <v>303.44510924615111</v>
      </c>
      <c r="K33" s="83">
        <f>SUM(K34:K41)</f>
        <v>259.24617891237483</v>
      </c>
      <c r="L33" s="46"/>
      <c r="M33" s="47"/>
      <c r="N33" s="47"/>
    </row>
    <row r="34" spans="1:14" ht="15.65" customHeight="1" x14ac:dyDescent="0.3">
      <c r="A34" s="87"/>
      <c r="B34" s="55" t="s">
        <v>22</v>
      </c>
      <c r="C34" s="16"/>
      <c r="D34" s="88"/>
      <c r="E34" s="31" t="s">
        <v>151</v>
      </c>
      <c r="F34" s="89">
        <v>19.167355073700005</v>
      </c>
      <c r="G34" s="63">
        <v>16.206</v>
      </c>
      <c r="H34" s="63">
        <v>17.907</v>
      </c>
      <c r="I34" s="62">
        <v>19.193000000000001</v>
      </c>
      <c r="J34" s="90">
        <v>19.277000000000001</v>
      </c>
      <c r="K34" s="90">
        <v>18.603980885590001</v>
      </c>
      <c r="L34" s="46"/>
      <c r="N34" s="47"/>
    </row>
    <row r="35" spans="1:14" ht="15.65" customHeight="1" x14ac:dyDescent="0.3">
      <c r="A35" s="87"/>
      <c r="B35" s="55" t="s">
        <v>23</v>
      </c>
      <c r="C35" s="55"/>
      <c r="D35" s="91"/>
      <c r="E35" s="31" t="s">
        <v>151</v>
      </c>
      <c r="F35" s="89">
        <v>66.091523079599995</v>
      </c>
      <c r="G35" s="63">
        <v>75.623999999999995</v>
      </c>
      <c r="H35" s="63">
        <v>84.275999999999996</v>
      </c>
      <c r="I35" s="62">
        <v>86.378</v>
      </c>
      <c r="J35" s="90">
        <v>75.843000000000004</v>
      </c>
      <c r="K35" s="90">
        <v>85.42252367579998</v>
      </c>
      <c r="L35" s="46"/>
      <c r="N35" s="47"/>
    </row>
    <row r="36" spans="1:14" ht="15.65" customHeight="1" x14ac:dyDescent="0.3">
      <c r="A36" s="87"/>
      <c r="B36" s="55" t="s">
        <v>24</v>
      </c>
      <c r="C36" s="16"/>
      <c r="D36" s="88"/>
      <c r="E36" s="31" t="s">
        <v>151</v>
      </c>
      <c r="F36" s="63">
        <v>146.86078264208999</v>
      </c>
      <c r="G36" s="63">
        <v>112.40300000000001</v>
      </c>
      <c r="H36" s="63">
        <v>97.462999999999994</v>
      </c>
      <c r="I36" s="62">
        <v>102.482</v>
      </c>
      <c r="J36" s="90">
        <v>86.967224975434149</v>
      </c>
      <c r="K36" s="90">
        <v>74.848196517197991</v>
      </c>
      <c r="L36" s="46"/>
      <c r="M36" s="47"/>
      <c r="N36" s="47"/>
    </row>
    <row r="37" spans="1:14" ht="15.65" customHeight="1" x14ac:dyDescent="0.3">
      <c r="A37" s="87"/>
      <c r="B37" s="55" t="s">
        <v>25</v>
      </c>
      <c r="C37" s="67"/>
      <c r="D37" s="92"/>
      <c r="E37" s="31" t="s">
        <v>151</v>
      </c>
      <c r="F37" s="63">
        <v>32.395256450600002</v>
      </c>
      <c r="G37" s="63">
        <v>68.876000000000005</v>
      </c>
      <c r="H37" s="63">
        <v>60.023000000000003</v>
      </c>
      <c r="I37" s="62">
        <v>63.262999999999998</v>
      </c>
      <c r="J37" s="90">
        <v>62.79610086640001</v>
      </c>
      <c r="K37" s="90">
        <v>62.651527669900005</v>
      </c>
      <c r="L37" s="46"/>
      <c r="M37" s="47"/>
      <c r="N37" s="47"/>
    </row>
    <row r="38" spans="1:14" ht="15.65" customHeight="1" x14ac:dyDescent="0.3">
      <c r="A38" s="87"/>
      <c r="B38" s="55" t="s">
        <v>26</v>
      </c>
      <c r="C38" s="67"/>
      <c r="D38" s="92"/>
      <c r="E38" s="31" t="s">
        <v>151</v>
      </c>
      <c r="F38" s="63">
        <v>5.0039866399999999</v>
      </c>
      <c r="G38" s="63">
        <v>4.2510000000000003</v>
      </c>
      <c r="H38" s="63">
        <v>4.6790000000000003</v>
      </c>
      <c r="I38" s="62">
        <v>5.8849999999999998</v>
      </c>
      <c r="J38" s="90">
        <v>5.7103111580000006</v>
      </c>
      <c r="K38" s="90">
        <v>4.7310892001370934</v>
      </c>
      <c r="L38" s="46"/>
      <c r="M38" s="47"/>
      <c r="N38" s="47"/>
    </row>
    <row r="39" spans="1:14" ht="15.65" customHeight="1" x14ac:dyDescent="0.3">
      <c r="A39" s="87"/>
      <c r="B39" s="55" t="s">
        <v>27</v>
      </c>
      <c r="C39" s="67"/>
      <c r="D39" s="92"/>
      <c r="E39" s="31" t="s">
        <v>151</v>
      </c>
      <c r="F39" s="63">
        <v>72.752359239505608</v>
      </c>
      <c r="G39" s="63">
        <v>66.120999999999995</v>
      </c>
      <c r="H39" s="63">
        <v>47.792000000000002</v>
      </c>
      <c r="I39" s="62">
        <v>47.848999999999997</v>
      </c>
      <c r="J39" s="90">
        <v>48.716063229022154</v>
      </c>
      <c r="K39" s="90">
        <v>9.1892789262365575</v>
      </c>
      <c r="L39" s="46"/>
      <c r="M39" s="47"/>
      <c r="N39" s="47"/>
    </row>
    <row r="40" spans="1:14" ht="15.65" customHeight="1" x14ac:dyDescent="0.3">
      <c r="A40" s="87"/>
      <c r="B40" s="55" t="s">
        <v>168</v>
      </c>
      <c r="C40" s="55"/>
      <c r="D40" s="91"/>
      <c r="E40" s="31" t="s">
        <v>151</v>
      </c>
      <c r="F40" s="60">
        <v>47.559029348691212</v>
      </c>
      <c r="G40" s="34" t="s">
        <v>128</v>
      </c>
      <c r="H40" s="34" t="s">
        <v>128</v>
      </c>
      <c r="I40" s="34" t="s">
        <v>128</v>
      </c>
      <c r="J40" s="73" t="s">
        <v>128</v>
      </c>
      <c r="K40" s="73" t="s">
        <v>127</v>
      </c>
      <c r="L40" s="46"/>
      <c r="M40" s="47"/>
      <c r="N40" s="47"/>
    </row>
    <row r="41" spans="1:14" ht="15.65" customHeight="1" x14ac:dyDescent="0.3">
      <c r="A41" s="93"/>
      <c r="B41" s="74" t="s">
        <v>28</v>
      </c>
      <c r="C41" s="75"/>
      <c r="D41" s="94"/>
      <c r="E41" s="40" t="s">
        <v>151</v>
      </c>
      <c r="F41" s="95">
        <v>7.904579373809999</v>
      </c>
      <c r="G41" s="95">
        <v>5.0910000000000002</v>
      </c>
      <c r="H41" s="95">
        <v>5.2290000000000001</v>
      </c>
      <c r="I41" s="96">
        <v>4.399</v>
      </c>
      <c r="J41" s="97">
        <v>4.1354090172947995</v>
      </c>
      <c r="K41" s="97">
        <v>3.7995820375131548</v>
      </c>
      <c r="L41" s="46"/>
      <c r="M41" s="47"/>
      <c r="N41" s="47"/>
    </row>
    <row r="42" spans="1:14" ht="15" customHeight="1" x14ac:dyDescent="0.3">
      <c r="A42" s="300" t="s">
        <v>171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1"/>
    </row>
    <row r="43" spans="1:14" ht="15.65" customHeight="1" x14ac:dyDescent="0.3">
      <c r="A43" s="249"/>
      <c r="B43" s="99"/>
      <c r="C43" s="99"/>
      <c r="D43" s="99"/>
      <c r="E43" s="99"/>
      <c r="F43" s="99"/>
      <c r="G43" s="99"/>
      <c r="H43" s="99"/>
      <c r="I43" s="99"/>
      <c r="J43" s="249"/>
    </row>
    <row r="44" spans="1:14" ht="15.65" customHeight="1" x14ac:dyDescent="0.3">
      <c r="A44" s="7" t="s">
        <v>130</v>
      </c>
      <c r="D44" s="100"/>
      <c r="F44" s="101"/>
      <c r="G44" s="101"/>
      <c r="H44" s="101"/>
      <c r="I44" s="101"/>
      <c r="J44" s="101"/>
      <c r="K44" s="101"/>
      <c r="L44" s="101"/>
    </row>
    <row r="45" spans="1:14" ht="30" x14ac:dyDescent="0.3">
      <c r="A45" s="8"/>
      <c r="B45" s="302" t="s">
        <v>1</v>
      </c>
      <c r="C45" s="302"/>
      <c r="D45" s="303"/>
      <c r="E45" s="9" t="s">
        <v>2</v>
      </c>
      <c r="F45" s="10" t="s">
        <v>142</v>
      </c>
      <c r="G45" s="9" t="s">
        <v>143</v>
      </c>
      <c r="H45" s="9" t="s">
        <v>144</v>
      </c>
      <c r="I45" s="9" t="s">
        <v>145</v>
      </c>
      <c r="J45" s="11" t="s">
        <v>146</v>
      </c>
      <c r="K45" s="11" t="s">
        <v>161</v>
      </c>
      <c r="L45" s="4"/>
    </row>
    <row r="46" spans="1:14" ht="15.65" customHeight="1" x14ac:dyDescent="0.3">
      <c r="A46" s="80" t="s">
        <v>122</v>
      </c>
      <c r="B46" s="12" t="s">
        <v>3</v>
      </c>
      <c r="C46" s="102" t="s">
        <v>140</v>
      </c>
      <c r="D46" s="102"/>
      <c r="E46" s="18" t="s">
        <v>151</v>
      </c>
      <c r="F46" s="103">
        <v>679.38788912905238</v>
      </c>
      <c r="G46" s="103">
        <v>592.36099999999999</v>
      </c>
      <c r="H46" s="103">
        <v>564.05914005595196</v>
      </c>
      <c r="I46" s="103">
        <v>567.4</v>
      </c>
      <c r="J46" s="104">
        <v>438.0416597028651</v>
      </c>
      <c r="K46" s="104">
        <f>K47+K49</f>
        <v>368.52610277659187</v>
      </c>
      <c r="L46" s="46"/>
    </row>
    <row r="47" spans="1:14" ht="15.65" customHeight="1" x14ac:dyDescent="0.3">
      <c r="A47" s="249"/>
      <c r="B47" s="105" t="s">
        <v>138</v>
      </c>
      <c r="C47" s="106"/>
      <c r="D47" s="99" t="s">
        <v>124</v>
      </c>
      <c r="E47" s="29" t="s">
        <v>151</v>
      </c>
      <c r="F47" s="107">
        <v>284.81769569414121</v>
      </c>
      <c r="G47" s="107">
        <v>220.67500000000001</v>
      </c>
      <c r="H47" s="107">
        <v>217.54250675503314</v>
      </c>
      <c r="I47" s="107">
        <v>228.2</v>
      </c>
      <c r="J47" s="108">
        <v>217.0887460083128</v>
      </c>
      <c r="K47" s="108">
        <v>196.36842992237501</v>
      </c>
      <c r="L47" s="4"/>
    </row>
    <row r="48" spans="1:14" ht="15.65" customHeight="1" x14ac:dyDescent="0.3">
      <c r="A48" s="109"/>
      <c r="B48" s="110"/>
      <c r="C48" s="110"/>
      <c r="D48" s="111" t="s">
        <v>123</v>
      </c>
      <c r="E48" s="31" t="s">
        <v>84</v>
      </c>
      <c r="F48" s="112">
        <v>0.41922692507702175</v>
      </c>
      <c r="G48" s="112">
        <v>0.37253465369934891</v>
      </c>
      <c r="H48" s="112">
        <v>0.38567322343797844</v>
      </c>
      <c r="I48" s="112">
        <v>0.4021854071201974</v>
      </c>
      <c r="J48" s="113">
        <v>0.49558926919318508</v>
      </c>
      <c r="K48" s="113">
        <f>K47/K46</f>
        <v>0.53284808984458176</v>
      </c>
      <c r="L48" s="4"/>
    </row>
    <row r="49" spans="1:13" ht="15.65" customHeight="1" x14ac:dyDescent="0.3">
      <c r="A49" s="109"/>
      <c r="B49" s="105" t="s">
        <v>139</v>
      </c>
      <c r="C49" s="114"/>
      <c r="D49" s="111" t="s">
        <v>124</v>
      </c>
      <c r="E49" s="31" t="s">
        <v>151</v>
      </c>
      <c r="F49" s="115">
        <v>394.57019343491118</v>
      </c>
      <c r="G49" s="115">
        <v>371.68599999999998</v>
      </c>
      <c r="H49" s="115">
        <v>346.51663330091878</v>
      </c>
      <c r="I49" s="115">
        <v>339.2</v>
      </c>
      <c r="J49" s="116">
        <v>220.95291369455234</v>
      </c>
      <c r="K49" s="116">
        <v>172.15767285421683</v>
      </c>
      <c r="L49" s="4"/>
    </row>
    <row r="50" spans="1:13" ht="15.65" customHeight="1" x14ac:dyDescent="0.3">
      <c r="A50" s="117"/>
      <c r="B50" s="117"/>
      <c r="C50" s="117"/>
      <c r="D50" s="102" t="s">
        <v>123</v>
      </c>
      <c r="E50" s="40" t="s">
        <v>84</v>
      </c>
      <c r="F50" s="118">
        <v>0.58077307492297825</v>
      </c>
      <c r="G50" s="118">
        <v>0.62746534630065109</v>
      </c>
      <c r="H50" s="118">
        <v>0.6143267765620215</v>
      </c>
      <c r="I50" s="118">
        <v>0.59781459287980265</v>
      </c>
      <c r="J50" s="119">
        <v>0.50441073080681498</v>
      </c>
      <c r="K50" s="119">
        <f>K49/K46</f>
        <v>0.46715191015541813</v>
      </c>
      <c r="L50" s="4"/>
    </row>
    <row r="51" spans="1:13" ht="15.65" customHeight="1" x14ac:dyDescent="0.3">
      <c r="A51" s="2"/>
      <c r="F51" s="120"/>
      <c r="G51" s="120"/>
      <c r="H51" s="120"/>
      <c r="I51" s="120"/>
      <c r="J51" s="120"/>
      <c r="K51" s="120"/>
      <c r="L51" s="120"/>
    </row>
    <row r="52" spans="1:13" ht="15.65" customHeight="1" x14ac:dyDescent="0.3">
      <c r="A52" s="7" t="s">
        <v>38</v>
      </c>
      <c r="D52" s="100"/>
      <c r="F52" s="101"/>
      <c r="G52" s="101"/>
      <c r="H52" s="101"/>
      <c r="I52" s="101"/>
      <c r="J52" s="101"/>
    </row>
    <row r="53" spans="1:13" ht="15" x14ac:dyDescent="0.3">
      <c r="A53" s="8"/>
      <c r="B53" s="302" t="s">
        <v>1</v>
      </c>
      <c r="C53" s="302"/>
      <c r="D53" s="303"/>
      <c r="E53" s="9" t="s">
        <v>2</v>
      </c>
      <c r="F53" s="9" t="s">
        <v>143</v>
      </c>
      <c r="G53" s="9" t="s">
        <v>144</v>
      </c>
      <c r="H53" s="9" t="s">
        <v>145</v>
      </c>
      <c r="I53" s="11" t="s">
        <v>146</v>
      </c>
      <c r="J53" s="11" t="s">
        <v>161</v>
      </c>
      <c r="L53" s="4"/>
    </row>
    <row r="54" spans="1:13" ht="15.65" customHeight="1" x14ac:dyDescent="0.3">
      <c r="A54" s="2" t="s">
        <v>39</v>
      </c>
      <c r="B54" s="121" t="s">
        <v>3</v>
      </c>
      <c r="C54" s="314" t="s">
        <v>4</v>
      </c>
      <c r="D54" s="315"/>
      <c r="E54" s="18" t="s">
        <v>151</v>
      </c>
      <c r="F54" s="122">
        <v>1870.4633889790832</v>
      </c>
      <c r="G54" s="122">
        <v>1610.96</v>
      </c>
      <c r="H54" s="122">
        <v>1692.1399999999996</v>
      </c>
      <c r="I54" s="15">
        <v>1604.4626400731388</v>
      </c>
      <c r="J54" s="45">
        <v>1914.5432674399899</v>
      </c>
      <c r="K54" s="43"/>
      <c r="L54" s="47"/>
      <c r="M54" s="101"/>
    </row>
    <row r="55" spans="1:13" ht="15.65" customHeight="1" x14ac:dyDescent="0.3">
      <c r="A55" s="123"/>
      <c r="C55" s="316" t="s">
        <v>40</v>
      </c>
      <c r="D55" s="317"/>
      <c r="E55" s="29" t="s">
        <v>151</v>
      </c>
      <c r="F55" s="124">
        <v>930.93543023643679</v>
      </c>
      <c r="G55" s="124">
        <v>975.04</v>
      </c>
      <c r="H55" s="124">
        <v>1110.6489999999999</v>
      </c>
      <c r="I55" s="125">
        <v>1031.2500148236543</v>
      </c>
      <c r="J55" s="260">
        <v>1368.634745578493</v>
      </c>
      <c r="K55" s="43"/>
      <c r="L55" s="46"/>
      <c r="M55" s="101"/>
    </row>
    <row r="56" spans="1:13" ht="15.65" customHeight="1" x14ac:dyDescent="0.3">
      <c r="A56" s="123"/>
      <c r="C56" s="318" t="s">
        <v>41</v>
      </c>
      <c r="D56" s="319"/>
      <c r="E56" s="31" t="s">
        <v>151</v>
      </c>
      <c r="F56" s="124">
        <v>102.830499740779</v>
      </c>
      <c r="G56" s="124">
        <v>84.34</v>
      </c>
      <c r="H56" s="124">
        <v>86.349000000000004</v>
      </c>
      <c r="I56" s="125">
        <v>91.644289737430995</v>
      </c>
      <c r="J56" s="260">
        <v>101.81914710448518</v>
      </c>
      <c r="K56" s="43"/>
      <c r="L56" s="46"/>
      <c r="M56" s="101"/>
    </row>
    <row r="57" spans="1:13" ht="32.4" customHeight="1" x14ac:dyDescent="0.3">
      <c r="A57" s="123"/>
      <c r="C57" s="308" t="s">
        <v>42</v>
      </c>
      <c r="D57" s="309"/>
      <c r="E57" s="31" t="s">
        <v>151</v>
      </c>
      <c r="F57" s="126">
        <v>72.182425017278931</v>
      </c>
      <c r="G57" s="126">
        <v>66.44</v>
      </c>
      <c r="H57" s="126">
        <v>78.233000000000004</v>
      </c>
      <c r="I57" s="127">
        <v>65.272479673240994</v>
      </c>
      <c r="J57" s="261">
        <v>62.094712433608215</v>
      </c>
      <c r="K57" s="43"/>
      <c r="L57" s="46"/>
      <c r="M57" s="101"/>
    </row>
    <row r="58" spans="1:13" ht="15.65" customHeight="1" x14ac:dyDescent="0.3">
      <c r="A58" s="123"/>
      <c r="C58" s="308" t="s">
        <v>43</v>
      </c>
      <c r="D58" s="310"/>
      <c r="E58" s="31" t="s">
        <v>151</v>
      </c>
      <c r="F58" s="126">
        <v>65.652792690935755</v>
      </c>
      <c r="G58" s="126">
        <v>73.7</v>
      </c>
      <c r="H58" s="126">
        <v>37.604999999999997</v>
      </c>
      <c r="I58" s="127">
        <v>41.354548175523512</v>
      </c>
      <c r="J58" s="261">
        <v>30.949604604154914</v>
      </c>
      <c r="K58" s="43"/>
      <c r="L58" s="46"/>
      <c r="M58" s="101"/>
    </row>
    <row r="59" spans="1:13" ht="15.65" customHeight="1" x14ac:dyDescent="0.3">
      <c r="A59" s="123"/>
      <c r="C59" s="311" t="s">
        <v>44</v>
      </c>
      <c r="D59" s="309"/>
      <c r="E59" s="31" t="s">
        <v>151</v>
      </c>
      <c r="F59" s="126">
        <v>9.1385006899760572</v>
      </c>
      <c r="G59" s="126">
        <v>6.9</v>
      </c>
      <c r="H59" s="126">
        <v>6.2140000000000004</v>
      </c>
      <c r="I59" s="127">
        <v>6.9497321969364156</v>
      </c>
      <c r="J59" s="261">
        <v>7.6227582834547469</v>
      </c>
      <c r="K59" s="43"/>
      <c r="L59" s="46"/>
      <c r="M59" s="101"/>
    </row>
    <row r="60" spans="1:13" ht="15.65" customHeight="1" x14ac:dyDescent="0.3">
      <c r="A60" s="123"/>
      <c r="C60" s="311" t="s">
        <v>45</v>
      </c>
      <c r="D60" s="309"/>
      <c r="E60" s="31" t="s">
        <v>151</v>
      </c>
      <c r="F60" s="126">
        <v>3.5865214937062091</v>
      </c>
      <c r="G60" s="126">
        <v>3.6</v>
      </c>
      <c r="H60" s="126">
        <v>3.3069999999999999</v>
      </c>
      <c r="I60" s="127">
        <v>3.3727199999999993</v>
      </c>
      <c r="J60" s="261">
        <v>3.1951359239571473</v>
      </c>
      <c r="K60" s="43"/>
      <c r="L60" s="46"/>
      <c r="M60" s="101"/>
    </row>
    <row r="61" spans="1:13" ht="15.65" customHeight="1" x14ac:dyDescent="0.3">
      <c r="A61" s="123"/>
      <c r="C61" s="311" t="s">
        <v>46</v>
      </c>
      <c r="D61" s="309"/>
      <c r="E61" s="31" t="s">
        <v>151</v>
      </c>
      <c r="F61" s="126">
        <v>11.256801165112968</v>
      </c>
      <c r="G61" s="126">
        <v>11.3</v>
      </c>
      <c r="H61" s="126">
        <v>10.436</v>
      </c>
      <c r="I61" s="127">
        <v>11.048796644999999</v>
      </c>
      <c r="J61" s="261">
        <v>10.440757814726389</v>
      </c>
      <c r="K61" s="43"/>
      <c r="L61" s="46"/>
      <c r="M61" s="101"/>
    </row>
    <row r="62" spans="1:13" ht="15.65" customHeight="1" x14ac:dyDescent="0.3">
      <c r="A62" s="123"/>
      <c r="C62" s="311" t="s">
        <v>47</v>
      </c>
      <c r="D62" s="309"/>
      <c r="E62" s="31" t="s">
        <v>151</v>
      </c>
      <c r="F62" s="126">
        <v>0.11950948</v>
      </c>
      <c r="G62" s="126">
        <v>2.4</v>
      </c>
      <c r="H62" s="126">
        <v>4.8280000000000003</v>
      </c>
      <c r="I62" s="127">
        <v>2.8857056800000001</v>
      </c>
      <c r="J62" s="261">
        <v>2.7396954999999998</v>
      </c>
      <c r="K62" s="43"/>
      <c r="L62" s="46"/>
      <c r="M62" s="101"/>
    </row>
    <row r="63" spans="1:13" ht="15.65" customHeight="1" x14ac:dyDescent="0.3">
      <c r="A63" s="123"/>
      <c r="C63" s="311" t="s">
        <v>48</v>
      </c>
      <c r="D63" s="309"/>
      <c r="E63" s="31" t="s">
        <v>151</v>
      </c>
      <c r="F63" s="126">
        <v>85.288860080940367</v>
      </c>
      <c r="G63" s="126">
        <v>45.3</v>
      </c>
      <c r="H63" s="126">
        <v>41.795999999999999</v>
      </c>
      <c r="I63" s="127">
        <v>44.491879004644957</v>
      </c>
      <c r="J63" s="261">
        <v>79.852161710171529</v>
      </c>
      <c r="K63" s="43"/>
      <c r="L63" s="46"/>
      <c r="M63" s="101"/>
    </row>
    <row r="64" spans="1:13" ht="15.65" customHeight="1" x14ac:dyDescent="0.3">
      <c r="A64" s="123"/>
      <c r="C64" s="311" t="s">
        <v>49</v>
      </c>
      <c r="D64" s="309"/>
      <c r="E64" s="31" t="s">
        <v>151</v>
      </c>
      <c r="F64" s="126">
        <v>92.345838359999988</v>
      </c>
      <c r="G64" s="126">
        <v>31</v>
      </c>
      <c r="H64" s="126">
        <v>27.077999999999999</v>
      </c>
      <c r="I64" s="127">
        <v>24.983545116800002</v>
      </c>
      <c r="J64" s="261">
        <v>24.624211737700008</v>
      </c>
      <c r="K64" s="43"/>
      <c r="L64" s="46"/>
      <c r="M64" s="101"/>
    </row>
    <row r="65" spans="1:15" ht="15.65" customHeight="1" x14ac:dyDescent="0.3">
      <c r="A65" s="123"/>
      <c r="C65" s="311" t="s">
        <v>50</v>
      </c>
      <c r="D65" s="309"/>
      <c r="E65" s="31" t="s">
        <v>151</v>
      </c>
      <c r="F65" s="126">
        <v>298.49321382800002</v>
      </c>
      <c r="G65" s="126">
        <v>229.24</v>
      </c>
      <c r="H65" s="126">
        <v>216.35</v>
      </c>
      <c r="I65" s="127">
        <v>205.26883630999998</v>
      </c>
      <c r="J65" s="261">
        <v>179.72484259072158</v>
      </c>
      <c r="K65" s="43"/>
      <c r="L65" s="46"/>
      <c r="M65" s="101"/>
    </row>
    <row r="66" spans="1:15" ht="15.65" customHeight="1" x14ac:dyDescent="0.3">
      <c r="A66" s="123"/>
      <c r="C66" s="311" t="s">
        <v>51</v>
      </c>
      <c r="D66" s="309"/>
      <c r="E66" s="31" t="s">
        <v>151</v>
      </c>
      <c r="F66" s="126">
        <v>16.639909936316105</v>
      </c>
      <c r="G66" s="126">
        <v>32.6</v>
      </c>
      <c r="H66" s="126">
        <v>34.664000000000001</v>
      </c>
      <c r="I66" s="127">
        <v>36.680519949496798</v>
      </c>
      <c r="J66" s="261">
        <v>15.507860692938465</v>
      </c>
      <c r="K66" s="43"/>
      <c r="L66" s="46"/>
      <c r="M66" s="101"/>
    </row>
    <row r="67" spans="1:15" ht="15.65" customHeight="1" x14ac:dyDescent="0.3">
      <c r="A67" s="123"/>
      <c r="C67" s="311" t="s">
        <v>52</v>
      </c>
      <c r="D67" s="309"/>
      <c r="E67" s="31" t="s">
        <v>151</v>
      </c>
      <c r="F67" s="126">
        <v>147.39896075707998</v>
      </c>
      <c r="G67" s="126">
        <v>16.7</v>
      </c>
      <c r="H67" s="126">
        <v>15.592000000000001</v>
      </c>
      <c r="I67" s="127">
        <v>15.898050719455799</v>
      </c>
      <c r="J67" s="261">
        <v>14.623712400964248</v>
      </c>
      <c r="K67" s="43"/>
      <c r="L67" s="46"/>
      <c r="M67" s="101"/>
    </row>
    <row r="68" spans="1:15" ht="15.65" customHeight="1" x14ac:dyDescent="0.3">
      <c r="A68" s="123"/>
      <c r="C68" s="311" t="s">
        <v>53</v>
      </c>
      <c r="D68" s="309"/>
      <c r="E68" s="31" t="s">
        <v>151</v>
      </c>
      <c r="F68" s="126">
        <v>2E-3</v>
      </c>
      <c r="G68" s="126">
        <v>0</v>
      </c>
      <c r="H68" s="126">
        <v>0</v>
      </c>
      <c r="I68" s="127">
        <v>0</v>
      </c>
      <c r="J68" s="261">
        <v>0</v>
      </c>
      <c r="K68" s="43"/>
      <c r="L68" s="46"/>
      <c r="M68" s="101"/>
    </row>
    <row r="69" spans="1:15" ht="15.65" customHeight="1" x14ac:dyDescent="0.3">
      <c r="A69" s="128"/>
      <c r="B69" s="12"/>
      <c r="C69" s="330" t="s">
        <v>54</v>
      </c>
      <c r="D69" s="331"/>
      <c r="E69" s="40" t="s">
        <v>151</v>
      </c>
      <c r="F69" s="129">
        <v>34.592125502520659</v>
      </c>
      <c r="G69" s="129">
        <v>32.4</v>
      </c>
      <c r="H69" s="129">
        <v>19.039000000000001</v>
      </c>
      <c r="I69" s="130">
        <v>23.361522040954856</v>
      </c>
      <c r="J69" s="262">
        <v>12.713921064614404</v>
      </c>
      <c r="K69" s="43"/>
      <c r="L69" s="46"/>
      <c r="M69" s="101"/>
    </row>
    <row r="70" spans="1:15" s="250" customFormat="1" ht="15" customHeight="1" x14ac:dyDescent="0.3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64"/>
      <c r="L70" s="164"/>
    </row>
    <row r="71" spans="1:15" ht="49.75" customHeight="1" x14ac:dyDescent="0.3">
      <c r="A71" s="328" t="s">
        <v>174</v>
      </c>
      <c r="B71" s="328"/>
      <c r="C71" s="328"/>
      <c r="D71" s="328"/>
      <c r="E71" s="328"/>
      <c r="F71" s="328"/>
      <c r="G71" s="328"/>
      <c r="H71" s="328"/>
      <c r="I71" s="328"/>
      <c r="J71" s="328"/>
      <c r="K71" s="329"/>
      <c r="L71" s="98"/>
    </row>
    <row r="72" spans="1:15" ht="49.75" customHeight="1" x14ac:dyDescent="0.3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329"/>
      <c r="L72" s="98"/>
    </row>
    <row r="73" spans="1:15" ht="49.75" customHeight="1" x14ac:dyDescent="0.3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9"/>
      <c r="L73" s="98"/>
    </row>
    <row r="74" spans="1:15" ht="57.65" customHeight="1" x14ac:dyDescent="0.3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9"/>
      <c r="L74" s="98"/>
    </row>
    <row r="75" spans="1:15" ht="15.65" customHeight="1" x14ac:dyDescent="0.3">
      <c r="D75" s="131"/>
      <c r="F75" s="59"/>
      <c r="G75" s="59"/>
      <c r="H75" s="59"/>
      <c r="I75" s="59"/>
      <c r="J75" s="59"/>
      <c r="K75" s="59"/>
      <c r="L75" s="59"/>
    </row>
    <row r="76" spans="1:15" ht="15.65" customHeight="1" x14ac:dyDescent="0.3">
      <c r="A76" s="1" t="s">
        <v>133</v>
      </c>
      <c r="G76" s="132"/>
      <c r="H76" s="132"/>
      <c r="I76" s="132"/>
      <c r="J76" s="132"/>
      <c r="K76" s="132"/>
      <c r="L76" s="132"/>
    </row>
    <row r="77" spans="1:15" ht="15.65" customHeight="1" x14ac:dyDescent="0.3">
      <c r="A77" s="7" t="s">
        <v>0</v>
      </c>
      <c r="F77" s="134"/>
      <c r="G77" s="134"/>
      <c r="H77" s="134"/>
      <c r="I77" s="134"/>
      <c r="J77" s="134"/>
      <c r="K77" s="134"/>
      <c r="L77" s="134"/>
    </row>
    <row r="78" spans="1:15" ht="30" x14ac:dyDescent="0.3">
      <c r="A78" s="8"/>
      <c r="B78" s="302" t="s">
        <v>1</v>
      </c>
      <c r="C78" s="302"/>
      <c r="D78" s="303"/>
      <c r="E78" s="9" t="s">
        <v>2</v>
      </c>
      <c r="F78" s="10" t="s">
        <v>142</v>
      </c>
      <c r="G78" s="9" t="s">
        <v>143</v>
      </c>
      <c r="H78" s="9" t="s">
        <v>144</v>
      </c>
      <c r="I78" s="9" t="s">
        <v>145</v>
      </c>
      <c r="J78" s="11" t="s">
        <v>146</v>
      </c>
      <c r="K78" s="11" t="s">
        <v>161</v>
      </c>
      <c r="L78" s="3"/>
    </row>
    <row r="79" spans="1:15" ht="15.65" customHeight="1" x14ac:dyDescent="0.3">
      <c r="A79" s="12" t="s">
        <v>0</v>
      </c>
      <c r="B79" s="12" t="s">
        <v>3</v>
      </c>
      <c r="C79" s="24" t="s">
        <v>4</v>
      </c>
      <c r="D79" s="24"/>
      <c r="E79" s="13" t="s">
        <v>5</v>
      </c>
      <c r="F79" s="135">
        <v>11.219104687321149</v>
      </c>
      <c r="G79" s="135">
        <v>10.551924528432695</v>
      </c>
      <c r="H79" s="135">
        <v>9.7236600860567819</v>
      </c>
      <c r="I79" s="135">
        <v>9.9633229131171639</v>
      </c>
      <c r="J79" s="284">
        <v>8.94</v>
      </c>
      <c r="K79" s="257">
        <f>K80+K84</f>
        <v>8.6188908536895017</v>
      </c>
      <c r="L79" s="3"/>
      <c r="M79" s="101"/>
      <c r="N79" s="101"/>
    </row>
    <row r="80" spans="1:15" ht="15.65" customHeight="1" x14ac:dyDescent="0.3">
      <c r="A80" s="16" t="s">
        <v>6</v>
      </c>
      <c r="B80" s="17" t="s">
        <v>3</v>
      </c>
      <c r="C80" s="25" t="s">
        <v>7</v>
      </c>
      <c r="D80" s="136"/>
      <c r="E80" s="18" t="s">
        <v>8</v>
      </c>
      <c r="F80" s="137">
        <v>1.0940916346883708E-2</v>
      </c>
      <c r="G80" s="137">
        <v>0.17694376894660999</v>
      </c>
      <c r="H80" s="137">
        <v>1.1178961812576001E-2</v>
      </c>
      <c r="I80" s="137">
        <v>7.1859653909800009E-2</v>
      </c>
      <c r="J80" s="285">
        <v>0.74</v>
      </c>
      <c r="K80" s="235">
        <f>SUM(K81:K83)</f>
        <v>1.6576900273264643</v>
      </c>
      <c r="L80" s="3"/>
      <c r="M80" s="101"/>
      <c r="N80" s="101"/>
      <c r="O80" s="237"/>
    </row>
    <row r="81" spans="1:15" ht="15.65" customHeight="1" x14ac:dyDescent="0.3">
      <c r="C81" s="138" t="s">
        <v>9</v>
      </c>
      <c r="D81" s="84" t="s">
        <v>10</v>
      </c>
      <c r="E81" s="29" t="s">
        <v>8</v>
      </c>
      <c r="F81" s="139">
        <v>1.0940916346883708E-2</v>
      </c>
      <c r="G81" s="139">
        <v>1.025320894661E-2</v>
      </c>
      <c r="H81" s="139">
        <v>9.7898738125760006E-3</v>
      </c>
      <c r="I81" s="139">
        <v>1.0021807509800001E-2</v>
      </c>
      <c r="J81" s="286">
        <v>0.02</v>
      </c>
      <c r="K81" s="263">
        <v>3.4106253872457998E-2</v>
      </c>
      <c r="L81" s="3"/>
      <c r="M81" s="101"/>
      <c r="N81" s="101"/>
      <c r="O81" s="237"/>
    </row>
    <row r="82" spans="1:15" ht="16.25" customHeight="1" x14ac:dyDescent="0.3">
      <c r="C82" s="140"/>
      <c r="D82" s="84" t="s">
        <v>11</v>
      </c>
      <c r="E82" s="29" t="s">
        <v>8</v>
      </c>
      <c r="F82" s="141" t="s">
        <v>127</v>
      </c>
      <c r="G82" s="141" t="s">
        <v>127</v>
      </c>
      <c r="H82" s="141" t="s">
        <v>127</v>
      </c>
      <c r="I82" s="141" t="s">
        <v>127</v>
      </c>
      <c r="J82" s="286">
        <v>0.61</v>
      </c>
      <c r="K82" s="263">
        <v>1.5389848676245663</v>
      </c>
      <c r="L82" s="3"/>
      <c r="M82" s="101"/>
      <c r="N82" s="101"/>
      <c r="O82" s="237"/>
    </row>
    <row r="83" spans="1:15" ht="16.25" customHeight="1" x14ac:dyDescent="0.3">
      <c r="A83" s="24"/>
      <c r="B83" s="12"/>
      <c r="C83" s="142" t="s">
        <v>147</v>
      </c>
      <c r="D83" s="94" t="s">
        <v>148</v>
      </c>
      <c r="E83" s="29" t="s">
        <v>8</v>
      </c>
      <c r="F83" s="143" t="s">
        <v>127</v>
      </c>
      <c r="G83" s="144">
        <v>0.16669055999999999</v>
      </c>
      <c r="H83" s="144">
        <v>1.3890879999999999E-3</v>
      </c>
      <c r="I83" s="144">
        <v>6.18378464E-2</v>
      </c>
      <c r="J83" s="284">
        <v>0.1</v>
      </c>
      <c r="K83" s="264">
        <v>8.4598905829439977E-2</v>
      </c>
      <c r="L83" s="3"/>
      <c r="M83" s="101"/>
      <c r="N83" s="101"/>
      <c r="O83" s="237"/>
    </row>
    <row r="84" spans="1:15" ht="16.25" customHeight="1" x14ac:dyDescent="0.3">
      <c r="A84" s="16" t="s">
        <v>12</v>
      </c>
      <c r="B84" s="2" t="s">
        <v>3</v>
      </c>
      <c r="C84" s="25" t="s">
        <v>7</v>
      </c>
      <c r="D84" s="136"/>
      <c r="E84" s="18" t="s">
        <v>8</v>
      </c>
      <c r="F84" s="145">
        <v>11.208163770974265</v>
      </c>
      <c r="G84" s="145">
        <v>10.374980759486085</v>
      </c>
      <c r="H84" s="145">
        <v>9.7124811242442064</v>
      </c>
      <c r="I84" s="145">
        <v>9.891463259207363</v>
      </c>
      <c r="J84" s="285">
        <v>8.1999999999999993</v>
      </c>
      <c r="K84" s="235">
        <f>SUM(K85:K90)</f>
        <v>6.9612008263630374</v>
      </c>
      <c r="L84" s="3"/>
      <c r="M84" s="101"/>
      <c r="N84" s="101"/>
      <c r="O84" s="237"/>
    </row>
    <row r="85" spans="1:15" ht="15.65" customHeight="1" x14ac:dyDescent="0.3">
      <c r="C85" s="146" t="s">
        <v>9</v>
      </c>
      <c r="D85" s="84" t="s">
        <v>11</v>
      </c>
      <c r="E85" s="29" t="s">
        <v>8</v>
      </c>
      <c r="F85" s="139">
        <v>7.812250299651315</v>
      </c>
      <c r="G85" s="139">
        <v>7.9280594001646767</v>
      </c>
      <c r="H85" s="139">
        <v>7.25018814803009</v>
      </c>
      <c r="I85" s="139">
        <v>7.576107839611895</v>
      </c>
      <c r="J85" s="286">
        <v>7.07</v>
      </c>
      <c r="K85" s="263">
        <v>5.919366618720046</v>
      </c>
      <c r="L85" s="147"/>
      <c r="M85" s="101"/>
      <c r="N85" s="101"/>
      <c r="O85" s="237"/>
    </row>
    <row r="86" spans="1:15" ht="15.65" customHeight="1" x14ac:dyDescent="0.3">
      <c r="C86" s="138" t="s">
        <v>13</v>
      </c>
      <c r="D86" s="84" t="s">
        <v>14</v>
      </c>
      <c r="E86" s="29" t="s">
        <v>8</v>
      </c>
      <c r="F86" s="139">
        <v>1.0333162869800006</v>
      </c>
      <c r="G86" s="139">
        <v>0.72528268199206403</v>
      </c>
      <c r="H86" s="139">
        <v>0.6726722610810113</v>
      </c>
      <c r="I86" s="139">
        <v>0.72789684518266595</v>
      </c>
      <c r="J86" s="286">
        <v>0.74</v>
      </c>
      <c r="K86" s="263">
        <v>0.59403951041820446</v>
      </c>
      <c r="L86" s="3"/>
      <c r="M86" s="101"/>
      <c r="N86" s="101"/>
      <c r="O86" s="237"/>
    </row>
    <row r="87" spans="1:15" ht="15.65" customHeight="1" x14ac:dyDescent="0.3">
      <c r="C87" s="146"/>
      <c r="D87" s="84" t="s">
        <v>15</v>
      </c>
      <c r="E87" s="29" t="s">
        <v>8</v>
      </c>
      <c r="F87" s="139">
        <v>0.23735924660194838</v>
      </c>
      <c r="G87" s="139">
        <v>9.2133859670691876E-2</v>
      </c>
      <c r="H87" s="139">
        <v>7.4004931247813543E-2</v>
      </c>
      <c r="I87" s="139">
        <v>6.8239101015431444E-2</v>
      </c>
      <c r="J87" s="286">
        <v>7.0000000000000007E-2</v>
      </c>
      <c r="K87" s="263">
        <v>0.10009536587089049</v>
      </c>
      <c r="L87" s="3"/>
      <c r="M87" s="101"/>
      <c r="N87" s="101"/>
      <c r="O87" s="237"/>
    </row>
    <row r="88" spans="1:15" ht="15.65" customHeight="1" x14ac:dyDescent="0.3">
      <c r="C88" s="146" t="s">
        <v>16</v>
      </c>
      <c r="D88" s="84" t="s">
        <v>17</v>
      </c>
      <c r="E88" s="29" t="s">
        <v>8</v>
      </c>
      <c r="F88" s="139">
        <v>0.419744266541</v>
      </c>
      <c r="G88" s="139">
        <v>0.10836418040634525</v>
      </c>
      <c r="H88" s="139">
        <v>9.8501342287378016E-2</v>
      </c>
      <c r="I88" s="139">
        <v>9.556844736783178E-2</v>
      </c>
      <c r="J88" s="286">
        <v>0.11</v>
      </c>
      <c r="K88" s="263">
        <v>9.1714791432185763E-2</v>
      </c>
      <c r="L88" s="3"/>
      <c r="M88" s="101"/>
      <c r="N88" s="101"/>
      <c r="O88" s="237"/>
    </row>
    <row r="89" spans="1:15" ht="15.65" customHeight="1" x14ac:dyDescent="0.3">
      <c r="C89" s="148" t="s">
        <v>18</v>
      </c>
      <c r="D89" s="91" t="s">
        <v>162</v>
      </c>
      <c r="E89" s="31" t="s">
        <v>8</v>
      </c>
      <c r="F89" s="38">
        <v>1.7054936711999999</v>
      </c>
      <c r="G89" s="38">
        <v>1.5025032989999998</v>
      </c>
      <c r="H89" s="38">
        <v>1.5987728789999995</v>
      </c>
      <c r="I89" s="38">
        <v>1.4050165029999997</v>
      </c>
      <c r="J89" s="287">
        <v>0.21</v>
      </c>
      <c r="K89" s="256">
        <v>0.24137002675969307</v>
      </c>
      <c r="L89" s="3"/>
      <c r="M89" s="101"/>
      <c r="N89" s="101"/>
      <c r="O89" s="237"/>
    </row>
    <row r="90" spans="1:15" ht="15.65" customHeight="1" x14ac:dyDescent="0.3">
      <c r="A90" s="24"/>
      <c r="B90" s="12"/>
      <c r="C90" s="142" t="s">
        <v>19</v>
      </c>
      <c r="D90" s="94" t="s">
        <v>20</v>
      </c>
      <c r="E90" s="13" t="s">
        <v>8</v>
      </c>
      <c r="F90" s="41">
        <v>0</v>
      </c>
      <c r="G90" s="41">
        <v>1.8637338252307203E-2</v>
      </c>
      <c r="H90" s="41">
        <v>1.8341562597911996E-2</v>
      </c>
      <c r="I90" s="41">
        <v>1.8634523029540804E-2</v>
      </c>
      <c r="J90" s="284">
        <v>0.02</v>
      </c>
      <c r="K90" s="257">
        <v>1.4614513162017794E-2</v>
      </c>
      <c r="L90" s="3"/>
      <c r="M90" s="101"/>
      <c r="N90" s="101"/>
      <c r="O90" s="237"/>
    </row>
    <row r="91" spans="1:15" ht="15.65" customHeight="1" x14ac:dyDescent="0.3">
      <c r="A91" s="2"/>
      <c r="F91" s="149"/>
      <c r="G91" s="133"/>
      <c r="H91" s="99"/>
      <c r="I91" s="133"/>
      <c r="J91" s="133"/>
      <c r="K91" s="133"/>
      <c r="L91" s="133"/>
    </row>
    <row r="92" spans="1:15" ht="15.65" customHeight="1" x14ac:dyDescent="0.3">
      <c r="A92" s="150" t="s">
        <v>21</v>
      </c>
      <c r="F92" s="101"/>
      <c r="G92" s="134"/>
      <c r="H92" s="120"/>
      <c r="I92" s="134"/>
      <c r="J92" s="134"/>
      <c r="K92" s="134"/>
      <c r="L92" s="134"/>
    </row>
    <row r="93" spans="1:15" ht="30" x14ac:dyDescent="0.3">
      <c r="A93" s="8"/>
      <c r="B93" s="302" t="s">
        <v>1</v>
      </c>
      <c r="C93" s="302"/>
      <c r="D93" s="303"/>
      <c r="E93" s="9" t="s">
        <v>2</v>
      </c>
      <c r="F93" s="10" t="s">
        <v>142</v>
      </c>
      <c r="G93" s="9" t="s">
        <v>143</v>
      </c>
      <c r="H93" s="9" t="s">
        <v>144</v>
      </c>
      <c r="I93" s="9" t="s">
        <v>145</v>
      </c>
      <c r="J93" s="11" t="s">
        <v>146</v>
      </c>
      <c r="K93" s="11" t="s">
        <v>161</v>
      </c>
      <c r="L93" s="4"/>
      <c r="N93" s="151"/>
    </row>
    <row r="94" spans="1:15" ht="15.65" customHeight="1" x14ac:dyDescent="0.3">
      <c r="A94" s="152" t="s">
        <v>0</v>
      </c>
      <c r="B94" s="12" t="s">
        <v>3</v>
      </c>
      <c r="C94" s="26"/>
      <c r="D94" s="24"/>
      <c r="E94" s="13" t="s">
        <v>8</v>
      </c>
      <c r="F94" s="41">
        <v>11.219014020141147</v>
      </c>
      <c r="G94" s="144">
        <v>10.551924528432695</v>
      </c>
      <c r="H94" s="144">
        <v>9.7236600860567819</v>
      </c>
      <c r="I94" s="144">
        <v>9.9633229131171639</v>
      </c>
      <c r="J94" s="235">
        <f>SUM(J95:J102)</f>
        <v>8.9396339245281951</v>
      </c>
      <c r="K94" s="235">
        <f>SUM(K95:K102)</f>
        <v>8.6188908536895035</v>
      </c>
      <c r="L94" s="241"/>
    </row>
    <row r="95" spans="1:15" ht="15.65" customHeight="1" x14ac:dyDescent="0.3">
      <c r="A95" s="306" t="s">
        <v>164</v>
      </c>
      <c r="B95" s="55" t="s">
        <v>22</v>
      </c>
      <c r="C95" s="2"/>
      <c r="D95" s="88"/>
      <c r="E95" s="154" t="s">
        <v>8</v>
      </c>
      <c r="F95" s="38">
        <v>0.46010216979590418</v>
      </c>
      <c r="G95" s="38">
        <v>0.48443058507643</v>
      </c>
      <c r="H95" s="38">
        <v>0.51723050951392724</v>
      </c>
      <c r="I95" s="38">
        <v>0.53332197035974138</v>
      </c>
      <c r="J95" s="39">
        <v>0.5408690443429911</v>
      </c>
      <c r="K95" s="256">
        <v>0.52237098845391394</v>
      </c>
      <c r="L95" s="4"/>
      <c r="N95" s="283"/>
    </row>
    <row r="96" spans="1:15" ht="15.65" customHeight="1" x14ac:dyDescent="0.3">
      <c r="A96" s="306"/>
      <c r="B96" s="55" t="s">
        <v>23</v>
      </c>
      <c r="C96" s="156"/>
      <c r="D96" s="91"/>
      <c r="E96" s="31" t="s">
        <v>8</v>
      </c>
      <c r="F96" s="38">
        <v>1.327406878043256</v>
      </c>
      <c r="G96" s="38">
        <v>2.085561974766573</v>
      </c>
      <c r="H96" s="38">
        <v>2.0742224214689884</v>
      </c>
      <c r="I96" s="38">
        <v>2.1347896083519933</v>
      </c>
      <c r="J96" s="39">
        <v>2.1304552782947987</v>
      </c>
      <c r="K96" s="256">
        <v>2.0948294857427907</v>
      </c>
      <c r="L96" s="4"/>
      <c r="N96" s="283"/>
    </row>
    <row r="97" spans="1:14" ht="15.65" customHeight="1" x14ac:dyDescent="0.3">
      <c r="A97" s="306"/>
      <c r="B97" s="55" t="s">
        <v>24</v>
      </c>
      <c r="C97" s="2"/>
      <c r="D97" s="88"/>
      <c r="E97" s="154" t="s">
        <v>8</v>
      </c>
      <c r="F97" s="38">
        <v>3.6287144706417043</v>
      </c>
      <c r="G97" s="38">
        <v>3.2974336681096639</v>
      </c>
      <c r="H97" s="38">
        <v>3.0626757219944194</v>
      </c>
      <c r="I97" s="38">
        <v>3.2367463384703825</v>
      </c>
      <c r="J97" s="39">
        <v>2.9858086235976207</v>
      </c>
      <c r="K97" s="256">
        <v>2.8827253210082535</v>
      </c>
      <c r="L97" s="4"/>
      <c r="N97" s="283"/>
    </row>
    <row r="98" spans="1:14" ht="15.65" customHeight="1" x14ac:dyDescent="0.3">
      <c r="A98" s="306"/>
      <c r="B98" s="55" t="s">
        <v>25</v>
      </c>
      <c r="C98" s="121"/>
      <c r="D98" s="92"/>
      <c r="E98" s="157" t="s">
        <v>8</v>
      </c>
      <c r="F98" s="38">
        <v>0.5940087792258838</v>
      </c>
      <c r="G98" s="38">
        <v>1.3057015622246182</v>
      </c>
      <c r="H98" s="38">
        <v>1.1457606061960948</v>
      </c>
      <c r="I98" s="38">
        <v>1.1891396915335999</v>
      </c>
      <c r="J98" s="39">
        <v>1.1754350255868351</v>
      </c>
      <c r="K98" s="256">
        <v>1.1512267397903497</v>
      </c>
      <c r="L98" s="4"/>
      <c r="N98" s="283"/>
    </row>
    <row r="99" spans="1:14" ht="15.65" customHeight="1" x14ac:dyDescent="0.3">
      <c r="A99" s="306"/>
      <c r="B99" s="55" t="s">
        <v>26</v>
      </c>
      <c r="C99" s="121"/>
      <c r="D99" s="92"/>
      <c r="E99" s="157" t="s">
        <v>8</v>
      </c>
      <c r="F99" s="38">
        <v>9.9542083190000019E-2</v>
      </c>
      <c r="G99" s="38">
        <v>0.10237727563889283</v>
      </c>
      <c r="H99" s="38">
        <v>0.10729881339376959</v>
      </c>
      <c r="I99" s="38">
        <v>0.13099438633399998</v>
      </c>
      <c r="J99" s="39">
        <v>0.13430244908479996</v>
      </c>
      <c r="K99" s="256">
        <v>0.1273866217797649</v>
      </c>
      <c r="L99" s="4"/>
      <c r="N99" s="283"/>
    </row>
    <row r="100" spans="1:14" ht="15.65" customHeight="1" x14ac:dyDescent="0.3">
      <c r="A100" s="306"/>
      <c r="B100" s="55" t="s">
        <v>27</v>
      </c>
      <c r="C100" s="121"/>
      <c r="D100" s="92"/>
      <c r="E100" s="157" t="s">
        <v>8</v>
      </c>
      <c r="F100" s="38">
        <v>3.2883623548006002</v>
      </c>
      <c r="G100" s="38">
        <v>3.1561595042165473</v>
      </c>
      <c r="H100" s="38">
        <v>2.6980749730678419</v>
      </c>
      <c r="I100" s="38">
        <v>2.6392069266349472</v>
      </c>
      <c r="J100" s="39">
        <v>1.8745156968680701</v>
      </c>
      <c r="K100" s="256">
        <v>1.7463811121785402</v>
      </c>
      <c r="L100" s="4"/>
      <c r="N100" s="283"/>
    </row>
    <row r="101" spans="1:14" ht="15.65" customHeight="1" x14ac:dyDescent="0.3">
      <c r="A101" s="306"/>
      <c r="B101" s="55" t="s">
        <v>168</v>
      </c>
      <c r="C101" s="156"/>
      <c r="D101" s="91"/>
      <c r="E101" s="31" t="s">
        <v>8</v>
      </c>
      <c r="F101" s="38">
        <v>1.6712012468408</v>
      </c>
      <c r="G101" s="155" t="s">
        <v>127</v>
      </c>
      <c r="H101" s="155" t="s">
        <v>127</v>
      </c>
      <c r="I101" s="155" t="s">
        <v>127</v>
      </c>
      <c r="J101" s="158" t="s">
        <v>127</v>
      </c>
      <c r="K101" s="265" t="s">
        <v>127</v>
      </c>
      <c r="L101" s="4"/>
      <c r="N101" s="283"/>
    </row>
    <row r="102" spans="1:14" ht="15.65" customHeight="1" x14ac:dyDescent="0.3">
      <c r="A102" s="307"/>
      <c r="B102" s="74" t="s">
        <v>28</v>
      </c>
      <c r="C102" s="12"/>
      <c r="D102" s="94"/>
      <c r="E102" s="13" t="s">
        <v>8</v>
      </c>
      <c r="F102" s="41">
        <v>0.14967603760300002</v>
      </c>
      <c r="G102" s="41">
        <v>0.12025995839997004</v>
      </c>
      <c r="H102" s="41">
        <v>0.11839704042174</v>
      </c>
      <c r="I102" s="41">
        <v>9.9123991432500003E-2</v>
      </c>
      <c r="J102" s="42">
        <v>9.8247806753080008E-2</v>
      </c>
      <c r="K102" s="257">
        <v>9.3970584735889748E-2</v>
      </c>
      <c r="L102" s="4"/>
    </row>
    <row r="103" spans="1:14" ht="15" customHeight="1" x14ac:dyDescent="0.3">
      <c r="A103" s="249"/>
      <c r="B103" s="99"/>
      <c r="C103" s="99"/>
      <c r="D103" s="99"/>
      <c r="E103" s="99"/>
      <c r="F103" s="159"/>
      <c r="G103" s="99"/>
      <c r="I103" s="99"/>
      <c r="J103" s="249"/>
    </row>
    <row r="104" spans="1:14" ht="15.65" customHeight="1" x14ac:dyDescent="0.3">
      <c r="A104" s="1" t="s">
        <v>132</v>
      </c>
      <c r="C104" s="2"/>
      <c r="D104" s="160"/>
      <c r="F104" s="120"/>
      <c r="G104" s="120"/>
      <c r="I104" s="120"/>
      <c r="J104" s="120"/>
      <c r="K104" s="120"/>
      <c r="L104" s="120"/>
    </row>
    <row r="105" spans="1:14" ht="15.65" customHeight="1" x14ac:dyDescent="0.3">
      <c r="A105" s="7" t="s">
        <v>55</v>
      </c>
      <c r="F105" s="161"/>
      <c r="G105" s="161"/>
      <c r="H105" s="161"/>
      <c r="I105" s="161"/>
      <c r="J105" s="161"/>
    </row>
    <row r="106" spans="1:14" ht="15" x14ac:dyDescent="0.3">
      <c r="A106" s="8"/>
      <c r="B106" s="302" t="s">
        <v>1</v>
      </c>
      <c r="C106" s="302"/>
      <c r="D106" s="303"/>
      <c r="E106" s="9" t="s">
        <v>2</v>
      </c>
      <c r="F106" s="9" t="s">
        <v>143</v>
      </c>
      <c r="G106" s="9" t="s">
        <v>144</v>
      </c>
      <c r="H106" s="9" t="s">
        <v>145</v>
      </c>
      <c r="I106" s="11" t="s">
        <v>146</v>
      </c>
      <c r="J106" s="11" t="s">
        <v>161</v>
      </c>
      <c r="K106" s="250"/>
      <c r="L106" s="4"/>
    </row>
    <row r="107" spans="1:14" ht="15.65" customHeight="1" x14ac:dyDescent="0.3">
      <c r="A107" s="12" t="s">
        <v>56</v>
      </c>
      <c r="B107" s="17" t="s">
        <v>3</v>
      </c>
      <c r="C107" s="24" t="s">
        <v>4</v>
      </c>
      <c r="D107" s="24"/>
      <c r="E107" s="13" t="s">
        <v>57</v>
      </c>
      <c r="F107" s="14">
        <v>284.08611643234292</v>
      </c>
      <c r="G107" s="14">
        <v>229.53211313760002</v>
      </c>
      <c r="H107" s="14">
        <v>264.17450813479525</v>
      </c>
      <c r="I107" s="15">
        <v>204.52674732498053</v>
      </c>
      <c r="J107" s="255">
        <f>SUM(J108:J112)</f>
        <v>251.69279628518586</v>
      </c>
      <c r="K107" s="250"/>
      <c r="L107" s="4"/>
      <c r="M107" s="172"/>
    </row>
    <row r="108" spans="1:14" ht="15.65" customHeight="1" x14ac:dyDescent="0.3">
      <c r="A108" s="16" t="s">
        <v>58</v>
      </c>
      <c r="B108" s="17" t="s">
        <v>3</v>
      </c>
      <c r="C108" s="16" t="s">
        <v>59</v>
      </c>
      <c r="E108" s="154" t="s">
        <v>57</v>
      </c>
      <c r="F108" s="162">
        <v>92.850950000000012</v>
      </c>
      <c r="G108" s="162">
        <v>76.845107466500011</v>
      </c>
      <c r="H108" s="162">
        <v>89.922872999999981</v>
      </c>
      <c r="I108" s="120">
        <v>42.966301180000002</v>
      </c>
      <c r="J108" s="266">
        <v>107.5355744</v>
      </c>
      <c r="K108" s="250"/>
      <c r="L108" s="4"/>
      <c r="M108" s="172"/>
      <c r="N108" s="172"/>
    </row>
    <row r="109" spans="1:14" ht="15.65" customHeight="1" x14ac:dyDescent="0.3">
      <c r="C109" s="55" t="s">
        <v>60</v>
      </c>
      <c r="D109" s="163"/>
      <c r="E109" s="31" t="s">
        <v>57</v>
      </c>
      <c r="F109" s="32">
        <v>54.003945524653354</v>
      </c>
      <c r="G109" s="32">
        <v>43.613638520000002</v>
      </c>
      <c r="H109" s="32">
        <v>45.687317100000001</v>
      </c>
      <c r="I109" s="33">
        <v>57.170079290851298</v>
      </c>
      <c r="J109" s="209">
        <v>42.873586085991043</v>
      </c>
      <c r="K109" s="250"/>
      <c r="L109" s="4"/>
      <c r="M109" s="172"/>
    </row>
    <row r="110" spans="1:14" ht="15.65" customHeight="1" x14ac:dyDescent="0.3">
      <c r="C110" s="55" t="s">
        <v>61</v>
      </c>
      <c r="D110" s="163"/>
      <c r="E110" s="31" t="s">
        <v>57</v>
      </c>
      <c r="F110" s="32">
        <v>76.971027680000006</v>
      </c>
      <c r="G110" s="32">
        <v>62.213068999999997</v>
      </c>
      <c r="H110" s="32">
        <v>75.876940000000005</v>
      </c>
      <c r="I110" s="33">
        <v>57.841712400000006</v>
      </c>
      <c r="J110" s="209">
        <v>58.080776899999996</v>
      </c>
      <c r="K110" s="250"/>
      <c r="L110" s="4"/>
      <c r="M110" s="172"/>
    </row>
    <row r="111" spans="1:14" ht="15.65" customHeight="1" x14ac:dyDescent="0.3">
      <c r="C111" s="55" t="s">
        <v>62</v>
      </c>
      <c r="D111" s="163"/>
      <c r="E111" s="31" t="s">
        <v>57</v>
      </c>
      <c r="F111" s="32">
        <v>34.022479999999995</v>
      </c>
      <c r="G111" s="32">
        <v>23.2015484</v>
      </c>
      <c r="H111" s="32">
        <v>25.378031675000003</v>
      </c>
      <c r="I111" s="33">
        <v>22.044537123863854</v>
      </c>
      <c r="J111" s="209">
        <v>19.28123440364805</v>
      </c>
      <c r="K111" s="250"/>
      <c r="L111" s="4"/>
      <c r="M111" s="172"/>
    </row>
    <row r="112" spans="1:14" ht="15.65" customHeight="1" x14ac:dyDescent="0.3">
      <c r="A112" s="24"/>
      <c r="B112" s="12"/>
      <c r="C112" s="75" t="s">
        <v>63</v>
      </c>
      <c r="D112" s="24"/>
      <c r="E112" s="13" t="s">
        <v>57</v>
      </c>
      <c r="F112" s="14">
        <v>26.237713227689596</v>
      </c>
      <c r="G112" s="14">
        <v>23.658749751099997</v>
      </c>
      <c r="H112" s="14">
        <v>27.309346359795285</v>
      </c>
      <c r="I112" s="15">
        <v>24.50411733026538</v>
      </c>
      <c r="J112" s="45">
        <v>23.92162449554678</v>
      </c>
      <c r="L112" s="4"/>
      <c r="M112" s="172"/>
    </row>
    <row r="114" spans="1:12" ht="15.65" customHeight="1" x14ac:dyDescent="0.3">
      <c r="A114" s="7" t="s">
        <v>169</v>
      </c>
    </row>
    <row r="115" spans="1:12" ht="15" x14ac:dyDescent="0.3">
      <c r="A115" s="8"/>
      <c r="B115" s="302" t="s">
        <v>1</v>
      </c>
      <c r="C115" s="302"/>
      <c r="D115" s="303"/>
      <c r="E115" s="9" t="s">
        <v>2</v>
      </c>
      <c r="F115" s="9" t="s">
        <v>143</v>
      </c>
      <c r="G115" s="9" t="s">
        <v>144</v>
      </c>
      <c r="H115" s="9" t="s">
        <v>145</v>
      </c>
      <c r="I115" s="11" t="s">
        <v>146</v>
      </c>
      <c r="J115" s="11" t="s">
        <v>161</v>
      </c>
      <c r="L115" s="4"/>
    </row>
    <row r="116" spans="1:12" ht="15.65" customHeight="1" x14ac:dyDescent="0.3">
      <c r="A116" s="26" t="s">
        <v>116</v>
      </c>
      <c r="B116" s="80" t="s">
        <v>3</v>
      </c>
      <c r="C116" s="26"/>
      <c r="D116" s="243"/>
      <c r="E116" s="18" t="s">
        <v>117</v>
      </c>
      <c r="F116" s="297">
        <v>65737</v>
      </c>
      <c r="G116" s="297">
        <v>57100</v>
      </c>
      <c r="H116" s="298">
        <v>46648</v>
      </c>
      <c r="I116" s="267">
        <v>47102.58</v>
      </c>
      <c r="J116" s="267">
        <v>58269.703000000001</v>
      </c>
      <c r="L116" s="4"/>
    </row>
    <row r="117" spans="1:12" ht="15.65" customHeight="1" x14ac:dyDescent="0.3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</row>
    <row r="118" spans="1:12" ht="15.65" customHeight="1" x14ac:dyDescent="0.3">
      <c r="A118" s="165" t="s">
        <v>76</v>
      </c>
      <c r="B118" s="12"/>
      <c r="C118" s="24"/>
      <c r="D118" s="24"/>
      <c r="E118" s="166"/>
      <c r="F118" s="161"/>
      <c r="G118" s="161"/>
      <c r="H118" s="161"/>
      <c r="I118" s="161"/>
      <c r="J118" s="161"/>
      <c r="K118" s="120"/>
      <c r="L118" s="120"/>
    </row>
    <row r="119" spans="1:12" ht="15" x14ac:dyDescent="0.3">
      <c r="A119" s="8"/>
      <c r="B119" s="302" t="s">
        <v>1</v>
      </c>
      <c r="C119" s="302"/>
      <c r="D119" s="303"/>
      <c r="E119" s="9" t="s">
        <v>2</v>
      </c>
      <c r="F119" s="9" t="s">
        <v>143</v>
      </c>
      <c r="G119" s="9" t="s">
        <v>144</v>
      </c>
      <c r="H119" s="9" t="s">
        <v>145</v>
      </c>
      <c r="I119" s="11" t="s">
        <v>146</v>
      </c>
      <c r="J119" s="11" t="s">
        <v>161</v>
      </c>
      <c r="K119" s="250"/>
      <c r="L119" s="4"/>
    </row>
    <row r="120" spans="1:12" ht="15.65" customHeight="1" x14ac:dyDescent="0.3">
      <c r="A120" s="26" t="s">
        <v>77</v>
      </c>
      <c r="B120" s="80" t="s">
        <v>3</v>
      </c>
      <c r="C120" s="26"/>
      <c r="D120" s="26"/>
      <c r="E120" s="18" t="s">
        <v>57</v>
      </c>
      <c r="F120" s="27">
        <v>59.39</v>
      </c>
      <c r="G120" s="27">
        <v>53.019999999999996</v>
      </c>
      <c r="H120" s="27">
        <v>55.667999999999999</v>
      </c>
      <c r="I120" s="28">
        <v>51.750386513837334</v>
      </c>
      <c r="J120" s="255">
        <v>52.449852615403898</v>
      </c>
      <c r="K120" s="250"/>
      <c r="L120" s="4"/>
    </row>
    <row r="121" spans="1:12" ht="15.65" customHeight="1" x14ac:dyDescent="0.3">
      <c r="A121" s="16" t="s">
        <v>78</v>
      </c>
      <c r="B121" s="140" t="s">
        <v>22</v>
      </c>
      <c r="C121" s="16"/>
      <c r="D121" s="88"/>
      <c r="E121" s="29" t="s">
        <v>57</v>
      </c>
      <c r="F121" s="22">
        <v>3.2</v>
      </c>
      <c r="G121" s="22">
        <v>4</v>
      </c>
      <c r="H121" s="22">
        <v>3.2559999999999998</v>
      </c>
      <c r="I121" s="23">
        <v>2.8919715605000005</v>
      </c>
      <c r="J121" s="254">
        <v>2.9540519329859096</v>
      </c>
      <c r="K121" s="6"/>
      <c r="L121" s="4"/>
    </row>
    <row r="122" spans="1:12" ht="15.65" customHeight="1" x14ac:dyDescent="0.3">
      <c r="A122" s="2"/>
      <c r="B122" s="55" t="s">
        <v>23</v>
      </c>
      <c r="C122" s="55"/>
      <c r="D122" s="91"/>
      <c r="E122" s="31" t="s">
        <v>57</v>
      </c>
      <c r="F122" s="32">
        <v>1.62</v>
      </c>
      <c r="G122" s="32">
        <v>1.42</v>
      </c>
      <c r="H122" s="32">
        <v>1.5649999999999999</v>
      </c>
      <c r="I122" s="33">
        <v>1.5430663999999998</v>
      </c>
      <c r="J122" s="209">
        <v>1.6753729000000002</v>
      </c>
      <c r="K122" s="6"/>
      <c r="L122" s="4"/>
    </row>
    <row r="123" spans="1:12" ht="15.65" customHeight="1" x14ac:dyDescent="0.3">
      <c r="A123" s="2"/>
      <c r="B123" s="55" t="s">
        <v>24</v>
      </c>
      <c r="C123" s="16"/>
      <c r="D123" s="88"/>
      <c r="E123" s="31" t="s">
        <v>57</v>
      </c>
      <c r="F123" s="32">
        <v>26.62</v>
      </c>
      <c r="G123" s="32">
        <v>24.01</v>
      </c>
      <c r="H123" s="32">
        <v>27.113</v>
      </c>
      <c r="I123" s="33">
        <v>25.588340314</v>
      </c>
      <c r="J123" s="209">
        <v>25.410663547999999</v>
      </c>
      <c r="K123" s="6"/>
      <c r="L123" s="4"/>
    </row>
    <row r="124" spans="1:12" ht="15.65" customHeight="1" x14ac:dyDescent="0.3">
      <c r="A124" s="2"/>
      <c r="B124" s="55" t="s">
        <v>25</v>
      </c>
      <c r="C124" s="67"/>
      <c r="D124" s="92"/>
      <c r="E124" s="31" t="s">
        <v>57</v>
      </c>
      <c r="F124" s="32">
        <v>11.45</v>
      </c>
      <c r="G124" s="32">
        <v>10.1</v>
      </c>
      <c r="H124" s="32">
        <v>10.906000000000001</v>
      </c>
      <c r="I124" s="33">
        <v>11.543616771833333</v>
      </c>
      <c r="J124" s="209">
        <v>11.93054394777778</v>
      </c>
      <c r="K124" s="6"/>
      <c r="L124" s="4"/>
    </row>
    <row r="125" spans="1:12" ht="15.65" customHeight="1" x14ac:dyDescent="0.3">
      <c r="A125" s="2"/>
      <c r="B125" s="55" t="s">
        <v>26</v>
      </c>
      <c r="C125" s="67"/>
      <c r="D125" s="92"/>
      <c r="E125" s="31" t="s">
        <v>57</v>
      </c>
      <c r="F125" s="32">
        <v>0.3</v>
      </c>
      <c r="G125" s="32">
        <v>0.32</v>
      </c>
      <c r="H125" s="32">
        <v>0.39600000000000002</v>
      </c>
      <c r="I125" s="33">
        <v>0.28216807699999996</v>
      </c>
      <c r="J125" s="209">
        <v>0.28687638578843905</v>
      </c>
      <c r="K125" s="6"/>
      <c r="L125" s="4"/>
    </row>
    <row r="126" spans="1:12" ht="15.65" customHeight="1" x14ac:dyDescent="0.3">
      <c r="A126" s="2"/>
      <c r="B126" s="55" t="s">
        <v>27</v>
      </c>
      <c r="C126" s="55"/>
      <c r="D126" s="91"/>
      <c r="E126" s="31" t="s">
        <v>57</v>
      </c>
      <c r="F126" s="32">
        <v>16.010000000000002</v>
      </c>
      <c r="G126" s="32">
        <v>12.95</v>
      </c>
      <c r="H126" s="32">
        <v>12.27</v>
      </c>
      <c r="I126" s="33">
        <v>9.7305458965039993</v>
      </c>
      <c r="J126" s="209">
        <v>10.041608386414639</v>
      </c>
      <c r="K126" s="6"/>
      <c r="L126" s="4"/>
    </row>
    <row r="127" spans="1:12" ht="15.65" customHeight="1" x14ac:dyDescent="0.3">
      <c r="A127" s="12"/>
      <c r="B127" s="168" t="s">
        <v>28</v>
      </c>
      <c r="C127" s="75"/>
      <c r="D127" s="94"/>
      <c r="E127" s="40" t="s">
        <v>57</v>
      </c>
      <c r="F127" s="169">
        <v>0.19</v>
      </c>
      <c r="G127" s="169">
        <v>0.22</v>
      </c>
      <c r="H127" s="169">
        <v>0.16200000000000001</v>
      </c>
      <c r="I127" s="170">
        <v>0.17067749399999999</v>
      </c>
      <c r="J127" s="268">
        <v>0.1507355144370861</v>
      </c>
      <c r="K127" s="6"/>
      <c r="L127" s="4"/>
    </row>
    <row r="128" spans="1:12" ht="15.65" customHeight="1" x14ac:dyDescent="0.3">
      <c r="A128" s="167" t="s">
        <v>79</v>
      </c>
      <c r="B128" s="2" t="s">
        <v>3</v>
      </c>
      <c r="C128" s="56" t="s">
        <v>80</v>
      </c>
      <c r="D128" s="171"/>
      <c r="E128" s="29" t="s">
        <v>57</v>
      </c>
      <c r="F128" s="22">
        <v>48.649597740639997</v>
      </c>
      <c r="G128" s="22">
        <v>44.919419736544903</v>
      </c>
      <c r="H128" s="22">
        <v>48.871566565973488</v>
      </c>
      <c r="I128" s="23">
        <v>43.396953518503999</v>
      </c>
      <c r="J128" s="254">
        <v>46.113021151737101</v>
      </c>
      <c r="K128" s="172"/>
      <c r="L128" s="4"/>
    </row>
    <row r="129" spans="1:12" ht="15.65" customHeight="1" x14ac:dyDescent="0.3">
      <c r="A129" s="75"/>
      <c r="B129" s="12"/>
      <c r="C129" s="74" t="s">
        <v>81</v>
      </c>
      <c r="D129" s="173"/>
      <c r="E129" s="40" t="s">
        <v>57</v>
      </c>
      <c r="F129" s="169">
        <v>10.730402259360005</v>
      </c>
      <c r="G129" s="169">
        <v>8.0971085598935701</v>
      </c>
      <c r="H129" s="169">
        <v>6.7954334340265135</v>
      </c>
      <c r="I129" s="170">
        <v>8.3534329953333355</v>
      </c>
      <c r="J129" s="268">
        <f>J120-J128</f>
        <v>6.3368314636667975</v>
      </c>
      <c r="K129" s="174"/>
      <c r="L129" s="4"/>
    </row>
    <row r="130" spans="1:12" ht="15.65" customHeight="1" x14ac:dyDescent="0.3">
      <c r="F130" s="120"/>
      <c r="G130" s="120"/>
      <c r="H130" s="120"/>
      <c r="I130" s="120"/>
      <c r="J130" s="120"/>
      <c r="K130" s="120"/>
      <c r="L130" s="120"/>
    </row>
    <row r="131" spans="1:12" ht="15.65" customHeight="1" x14ac:dyDescent="0.3">
      <c r="A131" s="165" t="s">
        <v>82</v>
      </c>
      <c r="B131" s="12"/>
      <c r="C131" s="24"/>
      <c r="D131" s="24"/>
      <c r="E131" s="166"/>
      <c r="F131" s="101"/>
      <c r="G131" s="101"/>
      <c r="H131" s="101"/>
      <c r="I131" s="101"/>
      <c r="J131" s="101"/>
      <c r="K131" s="101"/>
      <c r="L131" s="101"/>
    </row>
    <row r="132" spans="1:12" ht="15" x14ac:dyDescent="0.3">
      <c r="A132" s="8"/>
      <c r="B132" s="302" t="s">
        <v>1</v>
      </c>
      <c r="C132" s="302"/>
      <c r="D132" s="303"/>
      <c r="E132" s="9" t="s">
        <v>2</v>
      </c>
      <c r="F132" s="9" t="s">
        <v>143</v>
      </c>
      <c r="G132" s="9" t="s">
        <v>144</v>
      </c>
      <c r="H132" s="9" t="s">
        <v>145</v>
      </c>
      <c r="I132" s="11" t="s">
        <v>146</v>
      </c>
      <c r="J132" s="11" t="s">
        <v>161</v>
      </c>
      <c r="K132" s="250"/>
      <c r="L132" s="4"/>
    </row>
    <row r="133" spans="1:12" ht="15.65" customHeight="1" x14ac:dyDescent="0.3">
      <c r="A133" s="24" t="s">
        <v>83</v>
      </c>
      <c r="B133" s="12" t="s">
        <v>3</v>
      </c>
      <c r="C133" s="24"/>
      <c r="D133" s="24"/>
      <c r="E133" s="13" t="s">
        <v>84</v>
      </c>
      <c r="F133" s="14">
        <v>81.900000000000006</v>
      </c>
      <c r="G133" s="14">
        <v>84.7</v>
      </c>
      <c r="H133" s="14">
        <v>87.79</v>
      </c>
      <c r="I133" s="15">
        <v>83.9</v>
      </c>
      <c r="J133" s="255">
        <v>87.918304537226305</v>
      </c>
      <c r="K133" s="250"/>
      <c r="L133" s="4"/>
    </row>
    <row r="134" spans="1:12" ht="15.65" customHeight="1" x14ac:dyDescent="0.3">
      <c r="A134" s="16" t="s">
        <v>78</v>
      </c>
      <c r="B134" s="55" t="s">
        <v>22</v>
      </c>
      <c r="C134" s="2"/>
      <c r="D134" s="88"/>
      <c r="E134" s="31" t="s">
        <v>85</v>
      </c>
      <c r="F134" s="32">
        <v>94.9</v>
      </c>
      <c r="G134" s="32">
        <v>95.3</v>
      </c>
      <c r="H134" s="32">
        <v>94.8</v>
      </c>
      <c r="I134" s="33">
        <v>95.83005048710956</v>
      </c>
      <c r="J134" s="209">
        <v>91.299834172985214</v>
      </c>
      <c r="K134" s="250"/>
      <c r="L134" s="4"/>
    </row>
    <row r="135" spans="1:12" ht="15.65" customHeight="1" x14ac:dyDescent="0.3">
      <c r="A135" s="2"/>
      <c r="B135" s="55" t="s">
        <v>23</v>
      </c>
      <c r="C135" s="156"/>
      <c r="D135" s="91"/>
      <c r="E135" s="31" t="s">
        <v>85</v>
      </c>
      <c r="F135" s="32">
        <v>93.1</v>
      </c>
      <c r="G135" s="32">
        <v>93.5</v>
      </c>
      <c r="H135" s="32">
        <v>93.3</v>
      </c>
      <c r="I135" s="33">
        <v>94.383239567655679</v>
      </c>
      <c r="J135" s="209">
        <v>95.805262637350751</v>
      </c>
      <c r="K135" s="250"/>
      <c r="L135" s="4"/>
    </row>
    <row r="136" spans="1:12" ht="15.65" customHeight="1" x14ac:dyDescent="0.3">
      <c r="A136" s="2"/>
      <c r="B136" s="55" t="s">
        <v>24</v>
      </c>
      <c r="C136" s="2"/>
      <c r="D136" s="88"/>
      <c r="E136" s="31" t="s">
        <v>85</v>
      </c>
      <c r="F136" s="32">
        <v>74.2</v>
      </c>
      <c r="G136" s="32">
        <v>78</v>
      </c>
      <c r="H136" s="32">
        <v>80.2</v>
      </c>
      <c r="I136" s="33">
        <v>72.900000000000006</v>
      </c>
      <c r="J136" s="209">
        <v>79.510965976290777</v>
      </c>
      <c r="K136" s="250"/>
      <c r="L136" s="4"/>
    </row>
    <row r="137" spans="1:12" ht="15.65" customHeight="1" x14ac:dyDescent="0.3">
      <c r="A137" s="2"/>
      <c r="B137" s="55" t="s">
        <v>25</v>
      </c>
      <c r="C137" s="121"/>
      <c r="D137" s="92"/>
      <c r="E137" s="31" t="s">
        <v>85</v>
      </c>
      <c r="F137" s="32">
        <v>90.1</v>
      </c>
      <c r="G137" s="32">
        <v>89.7</v>
      </c>
      <c r="H137" s="32">
        <v>91.9</v>
      </c>
      <c r="I137" s="33">
        <v>93.38473650837453</v>
      </c>
      <c r="J137" s="209">
        <v>95.752524677683354</v>
      </c>
      <c r="K137" s="250"/>
      <c r="L137" s="4"/>
    </row>
    <row r="138" spans="1:12" ht="15.65" customHeight="1" x14ac:dyDescent="0.3">
      <c r="A138" s="2"/>
      <c r="B138" s="55" t="s">
        <v>26</v>
      </c>
      <c r="C138" s="121"/>
      <c r="D138" s="92"/>
      <c r="E138" s="31" t="s">
        <v>85</v>
      </c>
      <c r="F138" s="32">
        <v>98.8</v>
      </c>
      <c r="G138" s="32">
        <v>97.2</v>
      </c>
      <c r="H138" s="32">
        <v>94.4</v>
      </c>
      <c r="I138" s="33">
        <v>91.542951189336705</v>
      </c>
      <c r="J138" s="209">
        <v>91.348268245911996</v>
      </c>
      <c r="K138" s="250"/>
      <c r="L138" s="4"/>
    </row>
    <row r="139" spans="1:12" ht="15.65" customHeight="1" x14ac:dyDescent="0.3">
      <c r="A139" s="2"/>
      <c r="B139" s="55" t="s">
        <v>27</v>
      </c>
      <c r="C139" s="156"/>
      <c r="D139" s="91"/>
      <c r="E139" s="31" t="s">
        <v>85</v>
      </c>
      <c r="F139" s="32">
        <v>84.7</v>
      </c>
      <c r="G139" s="32">
        <v>88.7</v>
      </c>
      <c r="H139" s="32">
        <v>98.1</v>
      </c>
      <c r="I139" s="33">
        <v>96.285959340371193</v>
      </c>
      <c r="J139" s="209">
        <v>97.358502409484345</v>
      </c>
      <c r="K139" s="250"/>
      <c r="L139" s="4"/>
    </row>
    <row r="140" spans="1:12" ht="15.65" customHeight="1" x14ac:dyDescent="0.3">
      <c r="A140" s="12"/>
      <c r="B140" s="168" t="s">
        <v>28</v>
      </c>
      <c r="C140" s="12"/>
      <c r="D140" s="94"/>
      <c r="E140" s="40" t="s">
        <v>85</v>
      </c>
      <c r="F140" s="169">
        <v>94.5</v>
      </c>
      <c r="G140" s="169">
        <v>93.5</v>
      </c>
      <c r="H140" s="169">
        <v>94.3</v>
      </c>
      <c r="I140" s="170">
        <v>88</v>
      </c>
      <c r="J140" s="268">
        <v>95.799579837543845</v>
      </c>
      <c r="L140" s="4"/>
    </row>
    <row r="142" spans="1:12" ht="15.65" customHeight="1" x14ac:dyDescent="0.3">
      <c r="A142" s="1" t="s">
        <v>131</v>
      </c>
    </row>
    <row r="143" spans="1:12" ht="15.65" customHeight="1" x14ac:dyDescent="0.3">
      <c r="A143" s="7" t="s">
        <v>86</v>
      </c>
      <c r="F143" s="101"/>
      <c r="G143" s="101"/>
      <c r="H143" s="101"/>
      <c r="I143" s="101"/>
      <c r="J143" s="101"/>
      <c r="K143" s="101"/>
      <c r="L143" s="242"/>
    </row>
    <row r="144" spans="1:12" ht="30" x14ac:dyDescent="0.3">
      <c r="A144" s="8"/>
      <c r="B144" s="302" t="s">
        <v>1</v>
      </c>
      <c r="C144" s="302"/>
      <c r="D144" s="303"/>
      <c r="E144" s="11" t="s">
        <v>2</v>
      </c>
      <c r="F144" s="10" t="s">
        <v>142</v>
      </c>
      <c r="G144" s="9" t="s">
        <v>143</v>
      </c>
      <c r="H144" s="9" t="s">
        <v>144</v>
      </c>
      <c r="I144" s="9" t="s">
        <v>145</v>
      </c>
      <c r="J144" s="11" t="s">
        <v>146</v>
      </c>
      <c r="K144" s="11" t="s">
        <v>161</v>
      </c>
      <c r="L144" s="4"/>
    </row>
    <row r="145" spans="1:19" ht="15.65" customHeight="1" x14ac:dyDescent="0.3">
      <c r="A145" s="80" t="s">
        <v>86</v>
      </c>
      <c r="B145" s="80" t="s">
        <v>3</v>
      </c>
      <c r="C145" s="26"/>
      <c r="D145" s="26"/>
      <c r="E145" s="175" t="s">
        <v>159</v>
      </c>
      <c r="F145" s="176">
        <v>27980.927800000001</v>
      </c>
      <c r="G145" s="176">
        <v>9384.4498899900009</v>
      </c>
      <c r="H145" s="176">
        <v>8346.0527930242824</v>
      </c>
      <c r="I145" s="176">
        <v>7042.1893894079312</v>
      </c>
      <c r="J145" s="177">
        <v>6176.2802952547954</v>
      </c>
      <c r="K145" s="269">
        <v>6240.0762121863263</v>
      </c>
      <c r="L145" s="4"/>
      <c r="N145" s="47"/>
      <c r="O145" s="47"/>
      <c r="P145" s="47"/>
      <c r="Q145" s="47"/>
      <c r="R145" s="47"/>
    </row>
    <row r="146" spans="1:19" ht="15" customHeight="1" x14ac:dyDescent="0.3">
      <c r="A146" s="252" t="s">
        <v>89</v>
      </c>
      <c r="B146" s="55" t="s">
        <v>22</v>
      </c>
      <c r="C146" s="2"/>
      <c r="D146" s="88"/>
      <c r="E146" s="180" t="s">
        <v>159</v>
      </c>
      <c r="F146" s="181">
        <v>842.55849999999998</v>
      </c>
      <c r="G146" s="181">
        <v>435.00160000000005</v>
      </c>
      <c r="H146" s="183">
        <v>479.04990343428568</v>
      </c>
      <c r="I146" s="181">
        <v>463.07518510019099</v>
      </c>
      <c r="J146" s="183">
        <v>462.02001343101392</v>
      </c>
      <c r="K146" s="270">
        <v>369.51203911454445</v>
      </c>
      <c r="L146" s="4"/>
      <c r="N146" s="101"/>
      <c r="O146" s="101"/>
      <c r="P146" s="101"/>
      <c r="Q146" s="101"/>
      <c r="R146" s="101"/>
      <c r="S146" s="101"/>
    </row>
    <row r="147" spans="1:19" ht="15" customHeight="1" x14ac:dyDescent="0.3">
      <c r="A147" s="179"/>
      <c r="B147" s="55" t="s">
        <v>23</v>
      </c>
      <c r="C147" s="156"/>
      <c r="D147" s="91"/>
      <c r="E147" s="180" t="s">
        <v>159</v>
      </c>
      <c r="F147" s="181">
        <v>1135.528</v>
      </c>
      <c r="G147" s="181">
        <v>1288.7497656999999</v>
      </c>
      <c r="H147" s="183">
        <v>1265.3503272249998</v>
      </c>
      <c r="I147" s="181">
        <v>1251.6672612333336</v>
      </c>
      <c r="J147" s="183">
        <v>1253.0278000000001</v>
      </c>
      <c r="K147" s="270">
        <v>1208.8571999999999</v>
      </c>
      <c r="L147" s="4"/>
      <c r="N147" s="101"/>
      <c r="O147" s="101"/>
      <c r="P147" s="101"/>
      <c r="Q147" s="101"/>
      <c r="R147" s="101"/>
      <c r="S147" s="101"/>
    </row>
    <row r="148" spans="1:19" ht="15" customHeight="1" x14ac:dyDescent="0.3">
      <c r="A148" s="179"/>
      <c r="B148" s="55" t="s">
        <v>24</v>
      </c>
      <c r="C148" s="2"/>
      <c r="D148" s="88"/>
      <c r="E148" s="180" t="s">
        <v>159</v>
      </c>
      <c r="F148" s="181">
        <v>574.57600000000002</v>
      </c>
      <c r="G148" s="181">
        <v>392.58240574000001</v>
      </c>
      <c r="H148" s="183">
        <v>311.4315650142978</v>
      </c>
      <c r="I148" s="181">
        <v>334.55270999999999</v>
      </c>
      <c r="J148" s="183">
        <v>332.37507599999998</v>
      </c>
      <c r="K148" s="270">
        <v>330.61797599999994</v>
      </c>
      <c r="L148" s="4"/>
      <c r="N148" s="101"/>
      <c r="O148" s="101"/>
      <c r="P148" s="101"/>
      <c r="Q148" s="101"/>
      <c r="R148" s="101"/>
      <c r="S148" s="101"/>
    </row>
    <row r="149" spans="1:19" ht="15" customHeight="1" x14ac:dyDescent="0.3">
      <c r="A149" s="179"/>
      <c r="B149" s="55" t="s">
        <v>25</v>
      </c>
      <c r="C149" s="121"/>
      <c r="D149" s="92"/>
      <c r="E149" s="180" t="s">
        <v>159</v>
      </c>
      <c r="F149" s="181">
        <v>642.96399999999994</v>
      </c>
      <c r="G149" s="181">
        <v>1047.1819500000001</v>
      </c>
      <c r="H149" s="183">
        <v>830.57710000000009</v>
      </c>
      <c r="I149" s="181">
        <v>790.79193999999995</v>
      </c>
      <c r="J149" s="183">
        <v>720.53800000000012</v>
      </c>
      <c r="K149" s="270">
        <v>685.55083999999999</v>
      </c>
      <c r="L149" s="4"/>
      <c r="N149" s="101"/>
      <c r="O149" s="101"/>
      <c r="P149" s="101"/>
      <c r="Q149" s="101"/>
      <c r="R149" s="101"/>
      <c r="S149" s="101"/>
    </row>
    <row r="150" spans="1:19" ht="15" customHeight="1" x14ac:dyDescent="0.3">
      <c r="A150" s="179"/>
      <c r="B150" s="55" t="s">
        <v>26</v>
      </c>
      <c r="C150" s="121"/>
      <c r="D150" s="92"/>
      <c r="E150" s="180" t="s">
        <v>159</v>
      </c>
      <c r="F150" s="181">
        <v>188.02530000000002</v>
      </c>
      <c r="G150" s="181">
        <v>126.47400000000003</v>
      </c>
      <c r="H150" s="183">
        <v>109.37919999999998</v>
      </c>
      <c r="I150" s="181">
        <v>106.7976</v>
      </c>
      <c r="J150" s="183">
        <v>106.9897</v>
      </c>
      <c r="K150" s="270">
        <v>93.398349690771639</v>
      </c>
      <c r="L150" s="4"/>
      <c r="N150" s="101"/>
      <c r="O150" s="101"/>
      <c r="P150" s="101"/>
      <c r="Q150" s="101"/>
      <c r="R150" s="101"/>
      <c r="S150" s="101"/>
    </row>
    <row r="151" spans="1:19" ht="15" customHeight="1" x14ac:dyDescent="0.3">
      <c r="A151" s="179"/>
      <c r="B151" s="55" t="s">
        <v>27</v>
      </c>
      <c r="C151" s="121"/>
      <c r="D151" s="92"/>
      <c r="E151" s="180" t="s">
        <v>159</v>
      </c>
      <c r="F151" s="181">
        <v>11214.733</v>
      </c>
      <c r="G151" s="181">
        <v>6067.8588</v>
      </c>
      <c r="H151" s="183">
        <v>5326.8252603506999</v>
      </c>
      <c r="I151" s="181">
        <v>4079.3795453244065</v>
      </c>
      <c r="J151" s="183">
        <v>3284.0456310500326</v>
      </c>
      <c r="K151" s="270">
        <v>3535.3469298810087</v>
      </c>
      <c r="L151" s="4"/>
      <c r="N151" s="101"/>
      <c r="O151" s="101"/>
      <c r="P151" s="101"/>
      <c r="Q151" s="101"/>
      <c r="R151" s="101"/>
      <c r="S151" s="101"/>
    </row>
    <row r="152" spans="1:19" ht="15" customHeight="1" x14ac:dyDescent="0.3">
      <c r="A152" s="179"/>
      <c r="B152" s="55" t="s">
        <v>168</v>
      </c>
      <c r="C152" s="156"/>
      <c r="D152" s="91"/>
      <c r="E152" s="180" t="s">
        <v>159</v>
      </c>
      <c r="F152" s="181">
        <v>13366</v>
      </c>
      <c r="G152" s="182" t="s">
        <v>127</v>
      </c>
      <c r="H152" s="182" t="s">
        <v>127</v>
      </c>
      <c r="I152" s="182" t="s">
        <v>127</v>
      </c>
      <c r="J152" s="184" t="s">
        <v>127</v>
      </c>
      <c r="K152" s="184" t="s">
        <v>127</v>
      </c>
      <c r="L152" s="4"/>
      <c r="N152" s="101"/>
      <c r="O152" s="101"/>
      <c r="P152" s="101"/>
      <c r="Q152" s="101"/>
      <c r="R152" s="101"/>
      <c r="S152" s="101"/>
    </row>
    <row r="153" spans="1:19" ht="15" customHeight="1" x14ac:dyDescent="0.3">
      <c r="A153" s="185"/>
      <c r="B153" s="168" t="s">
        <v>28</v>
      </c>
      <c r="C153" s="12"/>
      <c r="D153" s="94"/>
      <c r="E153" s="186" t="s">
        <v>159</v>
      </c>
      <c r="F153" s="187">
        <v>16.542999999999999</v>
      </c>
      <c r="G153" s="187">
        <v>26.60136855</v>
      </c>
      <c r="H153" s="188">
        <v>23.439436999999998</v>
      </c>
      <c r="I153" s="187">
        <v>15.925147750000001</v>
      </c>
      <c r="J153" s="188">
        <v>17.284074773748333</v>
      </c>
      <c r="K153" s="271">
        <v>16.792877499999999</v>
      </c>
      <c r="L153" s="4"/>
      <c r="N153" s="101"/>
      <c r="O153" s="101"/>
      <c r="P153" s="101"/>
      <c r="Q153" s="101"/>
      <c r="R153" s="101"/>
      <c r="S153" s="101"/>
    </row>
    <row r="154" spans="1:19" ht="15.65" customHeight="1" x14ac:dyDescent="0.3">
      <c r="A154" s="16" t="s">
        <v>90</v>
      </c>
      <c r="B154" s="2" t="s">
        <v>3</v>
      </c>
      <c r="C154" s="2" t="s">
        <v>91</v>
      </c>
      <c r="D154" s="171" t="s">
        <v>92</v>
      </c>
      <c r="E154" s="189" t="s">
        <v>159</v>
      </c>
      <c r="F154" s="190">
        <v>664.69730000000004</v>
      </c>
      <c r="G154" s="190">
        <v>810.50490925000008</v>
      </c>
      <c r="H154" s="190">
        <v>799.76770554813049</v>
      </c>
      <c r="I154" s="190">
        <v>828.68973576987605</v>
      </c>
      <c r="J154" s="191">
        <v>809.68485241000701</v>
      </c>
      <c r="K154" s="272">
        <f>836.438540573338+4.37048</f>
        <v>840.80902057333799</v>
      </c>
      <c r="L154" s="246"/>
      <c r="N154" s="101"/>
      <c r="O154" s="101"/>
      <c r="P154" s="101"/>
      <c r="Q154" s="101"/>
      <c r="R154" s="101"/>
    </row>
    <row r="155" spans="1:19" ht="15.65" customHeight="1" x14ac:dyDescent="0.3">
      <c r="A155" s="16"/>
      <c r="C155" s="2"/>
      <c r="D155" s="3" t="s">
        <v>93</v>
      </c>
      <c r="E155" s="189" t="s">
        <v>159</v>
      </c>
      <c r="F155" s="192">
        <v>12803.575999999999</v>
      </c>
      <c r="G155" s="192">
        <v>1151.3869999999999</v>
      </c>
      <c r="H155" s="192">
        <v>1036.1610211682976</v>
      </c>
      <c r="I155" s="192">
        <v>898.19991000000005</v>
      </c>
      <c r="J155" s="43">
        <v>652.28819999999996</v>
      </c>
      <c r="K155" s="273">
        <v>580.37875000000008</v>
      </c>
      <c r="L155" s="4"/>
      <c r="N155" s="101"/>
      <c r="O155" s="101"/>
      <c r="P155" s="101"/>
      <c r="Q155" s="101"/>
      <c r="R155" s="101"/>
    </row>
    <row r="156" spans="1:19" ht="15.65" customHeight="1" x14ac:dyDescent="0.3">
      <c r="A156" s="16"/>
      <c r="C156" s="156" t="s">
        <v>94</v>
      </c>
      <c r="D156" s="163"/>
      <c r="E156" s="189" t="s">
        <v>159</v>
      </c>
      <c r="F156" s="181">
        <v>14512.739200000002</v>
      </c>
      <c r="G156" s="181">
        <v>7418.9225807399998</v>
      </c>
      <c r="H156" s="181">
        <v>6508.4070663078592</v>
      </c>
      <c r="I156" s="181">
        <v>5314.2230036380497</v>
      </c>
      <c r="J156" s="183">
        <v>4713.2273428447897</v>
      </c>
      <c r="K156" s="270">
        <v>4818.4588416129864</v>
      </c>
      <c r="L156" s="4"/>
      <c r="N156" s="101"/>
      <c r="O156" s="101"/>
      <c r="P156" s="101"/>
      <c r="Q156" s="101"/>
      <c r="R156" s="101"/>
    </row>
    <row r="157" spans="1:19" ht="15.65" customHeight="1" x14ac:dyDescent="0.3">
      <c r="A157" s="75"/>
      <c r="B157" s="12"/>
      <c r="C157" s="49" t="s">
        <v>95</v>
      </c>
      <c r="D157" s="173"/>
      <c r="E157" s="193" t="s">
        <v>159</v>
      </c>
      <c r="F157" s="187">
        <v>0</v>
      </c>
      <c r="G157" s="187">
        <v>3.5233999999999996</v>
      </c>
      <c r="H157" s="187">
        <v>1.6359999999999999</v>
      </c>
      <c r="I157" s="187">
        <v>0.95499999999999996</v>
      </c>
      <c r="J157" s="188">
        <v>0.72360000000000002</v>
      </c>
      <c r="K157" s="271">
        <v>0.42959999999999987</v>
      </c>
      <c r="L157" s="4"/>
      <c r="N157" s="101"/>
      <c r="O157" s="101"/>
      <c r="P157" s="101"/>
      <c r="Q157" s="101"/>
      <c r="R157" s="101"/>
    </row>
    <row r="158" spans="1:19" ht="15" customHeight="1" x14ac:dyDescent="0.3">
      <c r="A158" s="251" t="s">
        <v>87</v>
      </c>
      <c r="B158" s="80" t="s">
        <v>3</v>
      </c>
      <c r="C158" s="194"/>
      <c r="D158" s="195"/>
      <c r="E158" s="196" t="s">
        <v>88</v>
      </c>
      <c r="F158" s="244">
        <v>53.42365352634905</v>
      </c>
      <c r="G158" s="244">
        <v>18.399999999999999</v>
      </c>
      <c r="H158" s="245">
        <v>18.3</v>
      </c>
      <c r="I158" s="244">
        <v>13.8</v>
      </c>
      <c r="J158" s="245">
        <v>11.980906707179859</v>
      </c>
      <c r="K158" s="274">
        <v>11.750654186493836</v>
      </c>
      <c r="L158" s="4"/>
      <c r="N158" s="46"/>
      <c r="O158" s="46"/>
      <c r="P158" s="46"/>
      <c r="Q158" s="46"/>
      <c r="R158" s="46"/>
    </row>
    <row r="159" spans="1:19" ht="15" customHeight="1" x14ac:dyDescent="0.3">
      <c r="A159" s="197" t="s">
        <v>96</v>
      </c>
      <c r="B159" s="80" t="s">
        <v>3</v>
      </c>
      <c r="C159" s="194"/>
      <c r="D159" s="198"/>
      <c r="E159" s="199" t="s">
        <v>159</v>
      </c>
      <c r="F159" s="200">
        <v>3547.1030000000001</v>
      </c>
      <c r="G159" s="201">
        <v>743.38661174000003</v>
      </c>
      <c r="H159" s="202">
        <v>740.91906038851698</v>
      </c>
      <c r="I159" s="201">
        <v>795.69292100400003</v>
      </c>
      <c r="J159" s="202">
        <v>966.55290225700003</v>
      </c>
      <c r="K159" s="275">
        <v>839.63218745000017</v>
      </c>
      <c r="L159" s="4"/>
      <c r="N159" s="46"/>
      <c r="O159" s="46"/>
      <c r="P159" s="46"/>
      <c r="Q159" s="46"/>
      <c r="R159" s="46"/>
    </row>
    <row r="160" spans="1:19" ht="16.25" customHeight="1" x14ac:dyDescent="0.3">
      <c r="A160" s="300" t="s">
        <v>171</v>
      </c>
      <c r="B160" s="300"/>
      <c r="C160" s="300"/>
      <c r="D160" s="300"/>
      <c r="E160" s="300"/>
      <c r="F160" s="300"/>
      <c r="G160" s="300"/>
      <c r="H160" s="300"/>
      <c r="I160" s="300"/>
      <c r="J160" s="300"/>
      <c r="K160" s="301"/>
    </row>
    <row r="161" spans="1:12" ht="15.65" customHeight="1" x14ac:dyDescent="0.3">
      <c r="F161" s="203"/>
    </row>
    <row r="162" spans="1:12" ht="15.65" customHeight="1" x14ac:dyDescent="0.3">
      <c r="A162" s="7" t="s">
        <v>97</v>
      </c>
      <c r="F162" s="101"/>
      <c r="G162" s="101"/>
      <c r="H162" s="101"/>
      <c r="I162" s="101"/>
      <c r="J162" s="101"/>
      <c r="K162" s="101"/>
      <c r="L162" s="101"/>
    </row>
    <row r="163" spans="1:12" ht="30" x14ac:dyDescent="0.3">
      <c r="A163" s="8"/>
      <c r="B163" s="302" t="s">
        <v>1</v>
      </c>
      <c r="C163" s="302"/>
      <c r="D163" s="303"/>
      <c r="E163" s="9" t="s">
        <v>2</v>
      </c>
      <c r="F163" s="10" t="s">
        <v>142</v>
      </c>
      <c r="G163" s="9" t="s">
        <v>143</v>
      </c>
      <c r="H163" s="9" t="s">
        <v>144</v>
      </c>
      <c r="I163" s="9" t="s">
        <v>145</v>
      </c>
      <c r="J163" s="11" t="s">
        <v>146</v>
      </c>
      <c r="K163" s="11" t="s">
        <v>161</v>
      </c>
      <c r="L163" s="4"/>
    </row>
    <row r="164" spans="1:12" ht="15.65" customHeight="1" x14ac:dyDescent="0.3">
      <c r="A164" s="80" t="s">
        <v>97</v>
      </c>
      <c r="B164" s="80" t="s">
        <v>3</v>
      </c>
      <c r="C164" s="26"/>
      <c r="D164" s="26"/>
      <c r="E164" s="175" t="s">
        <v>159</v>
      </c>
      <c r="F164" s="176">
        <v>27166.050746004898</v>
      </c>
      <c r="G164" s="176">
        <v>8893.2959146795602</v>
      </c>
      <c r="H164" s="176">
        <v>7942.2849869656538</v>
      </c>
      <c r="I164" s="176">
        <v>6706.6528662926958</v>
      </c>
      <c r="J164" s="177">
        <v>5553.6840955186226</v>
      </c>
      <c r="K164" s="269">
        <v>5510.6293496154676</v>
      </c>
      <c r="L164" s="4"/>
    </row>
    <row r="165" spans="1:12" ht="15" customHeight="1" x14ac:dyDescent="0.3">
      <c r="A165" s="304" t="s">
        <v>165</v>
      </c>
      <c r="B165" s="140" t="s">
        <v>22</v>
      </c>
      <c r="C165" s="2"/>
      <c r="D165" s="88"/>
      <c r="E165" s="178" t="s">
        <v>159</v>
      </c>
      <c r="F165" s="190">
        <v>713.875</v>
      </c>
      <c r="G165" s="190">
        <v>421.71199999999999</v>
      </c>
      <c r="H165" s="191">
        <v>452.83640343428567</v>
      </c>
      <c r="I165" s="190">
        <v>453.3711851001911</v>
      </c>
      <c r="J165" s="191">
        <v>461.92201343101397</v>
      </c>
      <c r="K165" s="272">
        <v>362.07080321454436</v>
      </c>
      <c r="L165" s="4"/>
    </row>
    <row r="166" spans="1:12" ht="15" customHeight="1" x14ac:dyDescent="0.3">
      <c r="A166" s="304"/>
      <c r="B166" s="55" t="s">
        <v>23</v>
      </c>
      <c r="C166" s="156"/>
      <c r="D166" s="91"/>
      <c r="E166" s="180" t="s">
        <v>159</v>
      </c>
      <c r="F166" s="181">
        <v>892.64099999999996</v>
      </c>
      <c r="G166" s="181">
        <v>1040.8983326999999</v>
      </c>
      <c r="H166" s="183">
        <v>996.64088322500015</v>
      </c>
      <c r="I166" s="181">
        <v>990.1155262333333</v>
      </c>
      <c r="J166" s="183">
        <v>903.2381069999999</v>
      </c>
      <c r="K166" s="270">
        <v>919.6045630000001</v>
      </c>
      <c r="L166" s="4"/>
    </row>
    <row r="167" spans="1:12" ht="15" customHeight="1" x14ac:dyDescent="0.3">
      <c r="A167" s="304"/>
      <c r="B167" s="55" t="s">
        <v>24</v>
      </c>
      <c r="C167" s="2"/>
      <c r="D167" s="88"/>
      <c r="E167" s="180" t="s">
        <v>159</v>
      </c>
      <c r="F167" s="181">
        <v>459.6407460049</v>
      </c>
      <c r="G167" s="181">
        <v>375.49018592670001</v>
      </c>
      <c r="H167" s="183">
        <v>310.12874473148838</v>
      </c>
      <c r="I167" s="181">
        <v>357.35129999999992</v>
      </c>
      <c r="J167" s="183">
        <v>259.28047600000002</v>
      </c>
      <c r="K167" s="270">
        <v>197.07967600000001</v>
      </c>
      <c r="L167" s="4"/>
    </row>
    <row r="168" spans="1:12" ht="15" customHeight="1" x14ac:dyDescent="0.3">
      <c r="A168" s="304"/>
      <c r="B168" s="55" t="s">
        <v>25</v>
      </c>
      <c r="C168" s="121"/>
      <c r="D168" s="92"/>
      <c r="E168" s="180" t="s">
        <v>159</v>
      </c>
      <c r="F168" s="181">
        <v>587.25700000000006</v>
      </c>
      <c r="G168" s="181">
        <v>945.85945000000015</v>
      </c>
      <c r="H168" s="183">
        <v>793.5059</v>
      </c>
      <c r="I168" s="181">
        <v>763.48431999999991</v>
      </c>
      <c r="J168" s="183">
        <v>691.78208112816048</v>
      </c>
      <c r="K168" s="270">
        <v>656.20919484870308</v>
      </c>
      <c r="L168" s="4"/>
    </row>
    <row r="169" spans="1:12" ht="15" customHeight="1" x14ac:dyDescent="0.3">
      <c r="A169" s="304"/>
      <c r="B169" s="55" t="s">
        <v>26</v>
      </c>
      <c r="C169" s="121"/>
      <c r="D169" s="92"/>
      <c r="E169" s="180" t="s">
        <v>159</v>
      </c>
      <c r="F169" s="181">
        <v>169.02530000000002</v>
      </c>
      <c r="G169" s="181">
        <v>113.471</v>
      </c>
      <c r="H169" s="183">
        <v>105.0214</v>
      </c>
      <c r="I169" s="181">
        <v>104.331</v>
      </c>
      <c r="J169" s="183">
        <v>104.592</v>
      </c>
      <c r="K169" s="270">
        <v>89.009322535687915</v>
      </c>
      <c r="L169" s="4"/>
    </row>
    <row r="170" spans="1:12" ht="15" customHeight="1" x14ac:dyDescent="0.3">
      <c r="A170" s="304"/>
      <c r="B170" s="55" t="s">
        <v>27</v>
      </c>
      <c r="C170" s="121"/>
      <c r="D170" s="92"/>
      <c r="E170" s="180" t="s">
        <v>159</v>
      </c>
      <c r="F170" s="181">
        <v>10930.65</v>
      </c>
      <c r="G170" s="181">
        <v>5970.5673460528596</v>
      </c>
      <c r="H170" s="183">
        <v>5262.0349555748799</v>
      </c>
      <c r="I170" s="181">
        <v>4023.2373872091712</v>
      </c>
      <c r="J170" s="183">
        <v>3116.7001431857002</v>
      </c>
      <c r="K170" s="270">
        <v>3269.8629125165321</v>
      </c>
      <c r="L170" s="4"/>
    </row>
    <row r="171" spans="1:12" ht="15" customHeight="1" x14ac:dyDescent="0.3">
      <c r="A171" s="304"/>
      <c r="B171" s="55" t="s">
        <v>168</v>
      </c>
      <c r="C171" s="156"/>
      <c r="D171" s="91"/>
      <c r="E171" s="180" t="s">
        <v>159</v>
      </c>
      <c r="F171" s="181">
        <v>12889.9447</v>
      </c>
      <c r="G171" s="182" t="s">
        <v>127</v>
      </c>
      <c r="H171" s="182" t="s">
        <v>127</v>
      </c>
      <c r="I171" s="182" t="s">
        <v>127</v>
      </c>
      <c r="J171" s="184" t="s">
        <v>127</v>
      </c>
      <c r="K171" s="184" t="s">
        <v>127</v>
      </c>
      <c r="L171" s="4"/>
    </row>
    <row r="172" spans="1:12" ht="15" customHeight="1" x14ac:dyDescent="0.3">
      <c r="A172" s="305"/>
      <c r="B172" s="168" t="s">
        <v>28</v>
      </c>
      <c r="C172" s="12"/>
      <c r="D172" s="94"/>
      <c r="E172" s="186" t="s">
        <v>159</v>
      </c>
      <c r="F172" s="187">
        <v>523.01700000000005</v>
      </c>
      <c r="G172" s="187">
        <v>25.297599999999996</v>
      </c>
      <c r="H172" s="188">
        <v>22.116699999999998</v>
      </c>
      <c r="I172" s="187">
        <v>14.762147749999999</v>
      </c>
      <c r="J172" s="188">
        <v>16.169274773748331</v>
      </c>
      <c r="K172" s="271">
        <v>16.792877499999999</v>
      </c>
      <c r="L172" s="4"/>
    </row>
    <row r="173" spans="1:12" ht="15.65" customHeight="1" x14ac:dyDescent="0.3">
      <c r="A173" s="167" t="s">
        <v>98</v>
      </c>
      <c r="B173" s="2" t="s">
        <v>3</v>
      </c>
      <c r="C173" s="153" t="s">
        <v>99</v>
      </c>
      <c r="D173" s="171"/>
      <c r="E173" s="189" t="s">
        <v>159</v>
      </c>
      <c r="F173" s="190">
        <v>19955.595999999998</v>
      </c>
      <c r="G173" s="190">
        <v>6893.4911460528601</v>
      </c>
      <c r="H173" s="190">
        <v>6018.3</v>
      </c>
      <c r="I173" s="190">
        <v>4803.8317174353897</v>
      </c>
      <c r="J173" s="191">
        <v>4064.3937569927725</v>
      </c>
      <c r="K173" s="272">
        <v>4062.0467517937259</v>
      </c>
      <c r="L173" s="246"/>
    </row>
    <row r="174" spans="1:12" ht="15.65" customHeight="1" x14ac:dyDescent="0.3">
      <c r="A174" s="75"/>
      <c r="B174" s="12"/>
      <c r="C174" s="49" t="s">
        <v>100</v>
      </c>
      <c r="D174" s="163"/>
      <c r="E174" s="204" t="s">
        <v>159</v>
      </c>
      <c r="F174" s="181">
        <v>7210.4547460048998</v>
      </c>
      <c r="G174" s="181">
        <v>1999.8047686266998</v>
      </c>
      <c r="H174" s="181">
        <v>1924</v>
      </c>
      <c r="I174" s="181">
        <v>1902.8211488573099</v>
      </c>
      <c r="J174" s="183">
        <v>1489.2903385258505</v>
      </c>
      <c r="K174" s="271">
        <v>1448.5825978217417</v>
      </c>
      <c r="L174" s="4"/>
    </row>
    <row r="175" spans="1:12" ht="15.65" customHeight="1" x14ac:dyDescent="0.3">
      <c r="A175" s="300" t="s">
        <v>171</v>
      </c>
      <c r="B175" s="300"/>
      <c r="C175" s="300"/>
      <c r="D175" s="300"/>
      <c r="E175" s="300"/>
      <c r="F175" s="300"/>
      <c r="G175" s="300"/>
      <c r="H175" s="300"/>
      <c r="I175" s="300"/>
      <c r="J175" s="300"/>
      <c r="K175" s="301"/>
    </row>
    <row r="176" spans="1:12" ht="15.65" customHeight="1" x14ac:dyDescent="0.3">
      <c r="A176" s="109"/>
      <c r="B176" s="109"/>
      <c r="C176" s="109"/>
      <c r="D176" s="109"/>
      <c r="E176" s="4"/>
      <c r="K176" s="250"/>
      <c r="L176" s="98"/>
    </row>
    <row r="177" spans="1:16" ht="15.65" customHeight="1" x14ac:dyDescent="0.3">
      <c r="A177" s="1" t="s">
        <v>135</v>
      </c>
      <c r="F177" s="101"/>
      <c r="G177" s="101"/>
      <c r="H177" s="101"/>
      <c r="I177" s="101"/>
      <c r="J177" s="46"/>
      <c r="K177" s="101"/>
      <c r="L177" s="101"/>
    </row>
    <row r="178" spans="1:16" ht="15.65" customHeight="1" x14ac:dyDescent="0.3">
      <c r="A178" s="7" t="s">
        <v>64</v>
      </c>
      <c r="F178" s="101"/>
      <c r="G178" s="101"/>
      <c r="H178" s="101"/>
      <c r="I178" s="101"/>
      <c r="J178" s="101"/>
      <c r="K178" s="101"/>
      <c r="L178" s="101"/>
    </row>
    <row r="179" spans="1:16" ht="30" x14ac:dyDescent="0.3">
      <c r="A179" s="8"/>
      <c r="B179" s="302" t="s">
        <v>1</v>
      </c>
      <c r="C179" s="302"/>
      <c r="D179" s="303"/>
      <c r="E179" s="9" t="s">
        <v>2</v>
      </c>
      <c r="F179" s="10" t="s">
        <v>142</v>
      </c>
      <c r="G179" s="9" t="s">
        <v>143</v>
      </c>
      <c r="H179" s="9" t="s">
        <v>144</v>
      </c>
      <c r="I179" s="9" t="s">
        <v>145</v>
      </c>
      <c r="J179" s="11" t="s">
        <v>146</v>
      </c>
      <c r="K179" s="11" t="s">
        <v>161</v>
      </c>
      <c r="L179" s="4"/>
    </row>
    <row r="180" spans="1:16" ht="15.65" customHeight="1" x14ac:dyDescent="0.3">
      <c r="A180" s="24" t="s">
        <v>65</v>
      </c>
      <c r="B180" s="80" t="s">
        <v>3</v>
      </c>
      <c r="C180" s="26"/>
      <c r="D180" s="24"/>
      <c r="E180" s="205" t="s">
        <v>66</v>
      </c>
      <c r="F180" s="206">
        <v>3228.0030000000002</v>
      </c>
      <c r="G180" s="206">
        <v>2817</v>
      </c>
      <c r="H180" s="206">
        <v>2554.9048309194072</v>
      </c>
      <c r="I180" s="206">
        <v>2798.9719693070001</v>
      </c>
      <c r="J180" s="207">
        <v>2624.9889477253073</v>
      </c>
      <c r="K180" s="207">
        <v>2389.9996128398598</v>
      </c>
      <c r="L180" s="101"/>
    </row>
    <row r="181" spans="1:16" ht="15.65" customHeight="1" x14ac:dyDescent="0.3">
      <c r="A181" s="16" t="s">
        <v>67</v>
      </c>
      <c r="B181" s="55" t="s">
        <v>22</v>
      </c>
      <c r="C181" s="16"/>
      <c r="D181" s="88"/>
      <c r="E181" s="208" t="s">
        <v>68</v>
      </c>
      <c r="F181" s="63">
        <v>35.012999999999998</v>
      </c>
      <c r="G181" s="63">
        <v>41</v>
      </c>
      <c r="H181" s="63">
        <v>122.2201293</v>
      </c>
      <c r="I181" s="63">
        <v>138.350983533</v>
      </c>
      <c r="J181" s="209">
        <v>164.12857195040002</v>
      </c>
      <c r="K181" s="209">
        <v>107.03623185369356</v>
      </c>
      <c r="L181" s="46"/>
      <c r="N181" s="46"/>
      <c r="O181" s="101"/>
      <c r="P181" s="46"/>
    </row>
    <row r="182" spans="1:16" ht="15.65" customHeight="1" x14ac:dyDescent="0.3">
      <c r="A182" s="2"/>
      <c r="B182" s="55" t="s">
        <v>23</v>
      </c>
      <c r="C182" s="55"/>
      <c r="D182" s="91"/>
      <c r="E182" s="208" t="s">
        <v>68</v>
      </c>
      <c r="F182" s="63">
        <v>48.197000000000003</v>
      </c>
      <c r="G182" s="63">
        <v>46</v>
      </c>
      <c r="H182" s="63">
        <v>48.396189049447202</v>
      </c>
      <c r="I182" s="63">
        <v>54.607475493999985</v>
      </c>
      <c r="J182" s="209">
        <v>51.618521077499992</v>
      </c>
      <c r="K182" s="209">
        <v>51.101823922402843</v>
      </c>
      <c r="L182" s="46"/>
      <c r="N182" s="46"/>
      <c r="O182" s="101"/>
      <c r="P182" s="46"/>
    </row>
    <row r="183" spans="1:16" ht="15.65" customHeight="1" x14ac:dyDescent="0.3">
      <c r="A183" s="2"/>
      <c r="B183" s="55" t="s">
        <v>24</v>
      </c>
      <c r="C183" s="16"/>
      <c r="D183" s="88"/>
      <c r="E183" s="208" t="s">
        <v>68</v>
      </c>
      <c r="F183" s="63">
        <v>1874.3779999999999</v>
      </c>
      <c r="G183" s="63">
        <v>1529</v>
      </c>
      <c r="H183" s="63">
        <v>1267.27648106996</v>
      </c>
      <c r="I183" s="63">
        <v>1446.7257612799999</v>
      </c>
      <c r="J183" s="209">
        <v>1232.2246407872074</v>
      </c>
      <c r="K183" s="209">
        <v>1249.1744286647986</v>
      </c>
      <c r="L183" s="46"/>
      <c r="N183" s="46"/>
      <c r="O183" s="101"/>
      <c r="P183" s="46"/>
    </row>
    <row r="184" spans="1:16" ht="15.65" customHeight="1" x14ac:dyDescent="0.3">
      <c r="A184" s="2"/>
      <c r="B184" s="55" t="s">
        <v>25</v>
      </c>
      <c r="C184" s="67"/>
      <c r="D184" s="92"/>
      <c r="E184" s="208" t="s">
        <v>68</v>
      </c>
      <c r="F184" s="63">
        <v>18.745999999999999</v>
      </c>
      <c r="G184" s="63">
        <v>21</v>
      </c>
      <c r="H184" s="63">
        <v>11.939909</v>
      </c>
      <c r="I184" s="63">
        <v>7.4948979999999992</v>
      </c>
      <c r="J184" s="209">
        <v>11.0661934</v>
      </c>
      <c r="K184" s="209">
        <v>10.807824899999998</v>
      </c>
      <c r="L184" s="46"/>
      <c r="N184" s="46"/>
      <c r="O184" s="101"/>
      <c r="P184" s="46"/>
    </row>
    <row r="185" spans="1:16" ht="15.65" customHeight="1" x14ac:dyDescent="0.3">
      <c r="A185" s="2"/>
      <c r="B185" s="55" t="s">
        <v>26</v>
      </c>
      <c r="C185" s="67"/>
      <c r="D185" s="92"/>
      <c r="E185" s="208" t="s">
        <v>68</v>
      </c>
      <c r="F185" s="63">
        <v>641.67499999999995</v>
      </c>
      <c r="G185" s="63">
        <v>770</v>
      </c>
      <c r="H185" s="63">
        <v>722.29416000000003</v>
      </c>
      <c r="I185" s="63">
        <v>756.28388100000006</v>
      </c>
      <c r="J185" s="209">
        <v>726.53368533000003</v>
      </c>
      <c r="K185" s="209">
        <v>665.2504933739998</v>
      </c>
      <c r="L185" s="46"/>
      <c r="N185" s="46"/>
      <c r="O185" s="101"/>
      <c r="P185" s="46"/>
    </row>
    <row r="186" spans="1:16" ht="15.65" customHeight="1" x14ac:dyDescent="0.3">
      <c r="A186" s="2"/>
      <c r="B186" s="55" t="s">
        <v>27</v>
      </c>
      <c r="C186" s="67"/>
      <c r="D186" s="92"/>
      <c r="E186" s="208" t="s">
        <v>68</v>
      </c>
      <c r="F186" s="63">
        <v>539.44100000000003</v>
      </c>
      <c r="G186" s="63">
        <v>407</v>
      </c>
      <c r="H186" s="63">
        <v>382.7779625</v>
      </c>
      <c r="I186" s="63">
        <v>395.50896999999998</v>
      </c>
      <c r="J186" s="209">
        <v>439.41708001920006</v>
      </c>
      <c r="K186" s="209">
        <v>305.56010312496863</v>
      </c>
      <c r="L186" s="46"/>
      <c r="N186" s="46"/>
      <c r="O186" s="101"/>
      <c r="P186" s="46"/>
    </row>
    <row r="187" spans="1:16" ht="15.65" customHeight="1" x14ac:dyDescent="0.3">
      <c r="A187" s="2"/>
      <c r="B187" s="55" t="s">
        <v>168</v>
      </c>
      <c r="C187" s="55"/>
      <c r="D187" s="91"/>
      <c r="E187" s="208" t="s">
        <v>68</v>
      </c>
      <c r="F187" s="63">
        <v>69.494</v>
      </c>
      <c r="G187" s="34" t="s">
        <v>127</v>
      </c>
      <c r="H187" s="34" t="s">
        <v>127</v>
      </c>
      <c r="I187" s="34" t="s">
        <v>127</v>
      </c>
      <c r="J187" s="73" t="s">
        <v>127</v>
      </c>
      <c r="K187" s="73" t="s">
        <v>127</v>
      </c>
      <c r="L187" s="4"/>
    </row>
    <row r="188" spans="1:16" ht="15.65" customHeight="1" x14ac:dyDescent="0.3">
      <c r="A188" s="12"/>
      <c r="B188" s="168" t="s">
        <v>28</v>
      </c>
      <c r="C188" s="75"/>
      <c r="D188" s="94"/>
      <c r="E188" s="210" t="s">
        <v>68</v>
      </c>
      <c r="F188" s="77">
        <v>1.0589999999999999</v>
      </c>
      <c r="G188" s="77">
        <v>3</v>
      </c>
      <c r="H188" s="77">
        <v>0</v>
      </c>
      <c r="I188" s="77">
        <v>0</v>
      </c>
      <c r="J188" s="45">
        <v>2.5516099999999995E-4</v>
      </c>
      <c r="K188" s="45">
        <v>1.0687070000000001</v>
      </c>
      <c r="L188" s="46"/>
    </row>
    <row r="189" spans="1:16" s="250" customFormat="1" ht="15.65" customHeight="1" x14ac:dyDescent="0.3">
      <c r="A189" s="300" t="s">
        <v>171</v>
      </c>
      <c r="B189" s="300"/>
      <c r="C189" s="300"/>
      <c r="D189" s="300"/>
      <c r="E189" s="300"/>
      <c r="F189" s="300"/>
      <c r="G189" s="300"/>
      <c r="H189" s="300"/>
      <c r="I189" s="300"/>
      <c r="J189" s="300"/>
      <c r="K189" s="301"/>
      <c r="L189" s="164"/>
    </row>
    <row r="191" spans="1:16" ht="15.65" customHeight="1" x14ac:dyDescent="0.3">
      <c r="A191" s="7" t="s">
        <v>160</v>
      </c>
      <c r="F191" s="101"/>
      <c r="G191" s="101"/>
      <c r="H191" s="101"/>
      <c r="I191" s="101"/>
      <c r="J191" s="101"/>
      <c r="K191" s="101"/>
      <c r="L191" s="101"/>
    </row>
    <row r="192" spans="1:16" ht="30" x14ac:dyDescent="0.3">
      <c r="A192" s="8"/>
      <c r="B192" s="302" t="s">
        <v>1</v>
      </c>
      <c r="C192" s="302"/>
      <c r="D192" s="303"/>
      <c r="E192" s="9" t="s">
        <v>2</v>
      </c>
      <c r="F192" s="10" t="s">
        <v>142</v>
      </c>
      <c r="G192" s="9" t="s">
        <v>143</v>
      </c>
      <c r="H192" s="9" t="s">
        <v>144</v>
      </c>
      <c r="I192" s="9" t="s">
        <v>145</v>
      </c>
      <c r="J192" s="11" t="s">
        <v>146</v>
      </c>
      <c r="K192" s="11" t="s">
        <v>161</v>
      </c>
      <c r="L192" s="4"/>
    </row>
    <row r="193" spans="1:15" ht="15.65" customHeight="1" x14ac:dyDescent="0.3">
      <c r="A193" s="26" t="s">
        <v>69</v>
      </c>
      <c r="B193" s="80" t="s">
        <v>3</v>
      </c>
      <c r="C193" s="26"/>
      <c r="D193" s="26"/>
      <c r="E193" s="18" t="s">
        <v>66</v>
      </c>
      <c r="F193" s="27">
        <v>37.482999999999997</v>
      </c>
      <c r="G193" s="27">
        <v>32.700000000000003</v>
      </c>
      <c r="H193" s="27">
        <v>23.885966629832019</v>
      </c>
      <c r="I193" s="27">
        <v>17.543735547566932</v>
      </c>
      <c r="J193" s="28">
        <v>21.245834259112872</v>
      </c>
      <c r="K193" s="255">
        <v>23.611878326498179</v>
      </c>
      <c r="L193" s="211"/>
    </row>
    <row r="194" spans="1:15" ht="15.65" customHeight="1" x14ac:dyDescent="0.3">
      <c r="A194" s="16" t="s">
        <v>67</v>
      </c>
      <c r="B194" s="55" t="s">
        <v>22</v>
      </c>
      <c r="C194" s="16"/>
      <c r="D194" s="88"/>
      <c r="E194" s="29" t="s">
        <v>68</v>
      </c>
      <c r="F194" s="22">
        <v>10.46</v>
      </c>
      <c r="G194" s="22">
        <v>10.3</v>
      </c>
      <c r="H194" s="22">
        <v>10.669499999999999</v>
      </c>
      <c r="I194" s="22">
        <v>6.3322687712665404</v>
      </c>
      <c r="J194" s="23">
        <v>5.7715331868872726</v>
      </c>
      <c r="K194" s="254">
        <v>5.8669874311149997</v>
      </c>
      <c r="L194" s="46"/>
      <c r="N194" s="101"/>
      <c r="O194" s="46"/>
    </row>
    <row r="195" spans="1:15" ht="15.65" customHeight="1" x14ac:dyDescent="0.3">
      <c r="B195" s="55" t="s">
        <v>23</v>
      </c>
      <c r="C195" s="55"/>
      <c r="D195" s="91"/>
      <c r="E195" s="29" t="s">
        <v>68</v>
      </c>
      <c r="F195" s="22">
        <v>7.6999999999999999E-2</v>
      </c>
      <c r="G195" s="22">
        <v>0.1</v>
      </c>
      <c r="H195" s="22">
        <v>6.5667710035042903E-2</v>
      </c>
      <c r="I195" s="22">
        <v>7.1374983656759969E-2</v>
      </c>
      <c r="J195" s="23">
        <v>6.9146516878349967E-2</v>
      </c>
      <c r="K195" s="254">
        <v>0.10684491203510996</v>
      </c>
      <c r="L195" s="46"/>
      <c r="N195" s="101"/>
      <c r="O195" s="46"/>
    </row>
    <row r="196" spans="1:15" ht="15.65" customHeight="1" x14ac:dyDescent="0.3">
      <c r="B196" s="55" t="s">
        <v>24</v>
      </c>
      <c r="C196" s="16"/>
      <c r="D196" s="88"/>
      <c r="E196" s="29" t="s">
        <v>68</v>
      </c>
      <c r="F196" s="22">
        <v>5.6630000000000003</v>
      </c>
      <c r="G196" s="22">
        <v>5.7</v>
      </c>
      <c r="H196" s="22">
        <v>4.6989955425969798</v>
      </c>
      <c r="I196" s="22">
        <v>4.439718211250673</v>
      </c>
      <c r="J196" s="23">
        <v>4.436298404591251</v>
      </c>
      <c r="K196" s="254">
        <v>3.7102292219848865</v>
      </c>
      <c r="L196" s="46"/>
      <c r="N196" s="101"/>
      <c r="O196" s="46"/>
    </row>
    <row r="197" spans="1:15" ht="15.65" customHeight="1" x14ac:dyDescent="0.3">
      <c r="B197" s="55" t="s">
        <v>25</v>
      </c>
      <c r="C197" s="67"/>
      <c r="D197" s="92"/>
      <c r="E197" s="29" t="s">
        <v>68</v>
      </c>
      <c r="F197" s="22">
        <v>18.745999999999999</v>
      </c>
      <c r="G197" s="22">
        <v>15.5</v>
      </c>
      <c r="H197" s="22">
        <v>7.875909</v>
      </c>
      <c r="I197" s="22">
        <v>6.0948979999999988</v>
      </c>
      <c r="J197" s="23">
        <v>10.130663400000001</v>
      </c>
      <c r="K197" s="254">
        <v>9.5890248999999983</v>
      </c>
      <c r="L197" s="46"/>
      <c r="N197" s="101"/>
      <c r="O197" s="46"/>
    </row>
    <row r="198" spans="1:15" ht="15.65" customHeight="1" x14ac:dyDescent="0.3">
      <c r="B198" s="55" t="s">
        <v>26</v>
      </c>
      <c r="C198" s="67"/>
      <c r="D198" s="92"/>
      <c r="E198" s="29" t="s">
        <v>68</v>
      </c>
      <c r="F198" s="22">
        <v>0.77100000000000002</v>
      </c>
      <c r="G198" s="22">
        <v>0.2</v>
      </c>
      <c r="H198" s="22">
        <v>0.1161255647</v>
      </c>
      <c r="I198" s="22">
        <v>0.12245357239295999</v>
      </c>
      <c r="J198" s="23">
        <v>0.13971399066000001</v>
      </c>
      <c r="K198" s="254">
        <v>0.95390512004834394</v>
      </c>
      <c r="L198" s="46"/>
      <c r="N198" s="101"/>
      <c r="O198" s="46"/>
    </row>
    <row r="199" spans="1:15" ht="15.65" customHeight="1" x14ac:dyDescent="0.3">
      <c r="B199" s="55" t="s">
        <v>27</v>
      </c>
      <c r="C199" s="67"/>
      <c r="D199" s="92"/>
      <c r="E199" s="29" t="s">
        <v>68</v>
      </c>
      <c r="F199" s="22">
        <v>1.1890000000000001</v>
      </c>
      <c r="G199" s="22">
        <v>0.9</v>
      </c>
      <c r="H199" s="22">
        <v>0.45976881250000001</v>
      </c>
      <c r="I199" s="22">
        <v>0.48302200900000003</v>
      </c>
      <c r="J199" s="23">
        <v>0.69847876009599985</v>
      </c>
      <c r="K199" s="254">
        <v>3.38488674131484</v>
      </c>
      <c r="L199" s="46"/>
      <c r="N199" s="101"/>
      <c r="O199" s="46"/>
    </row>
    <row r="200" spans="1:15" ht="15.65" customHeight="1" x14ac:dyDescent="0.3">
      <c r="B200" s="55" t="s">
        <v>166</v>
      </c>
      <c r="C200" s="55"/>
      <c r="D200" s="91"/>
      <c r="E200" s="29" t="s">
        <v>68</v>
      </c>
      <c r="F200" s="22">
        <v>0.56499999999999995</v>
      </c>
      <c r="G200" s="85" t="s">
        <v>127</v>
      </c>
      <c r="H200" s="85" t="s">
        <v>127</v>
      </c>
      <c r="I200" s="85" t="s">
        <v>127</v>
      </c>
      <c r="J200" s="86" t="s">
        <v>127</v>
      </c>
      <c r="K200" s="276" t="s">
        <v>127</v>
      </c>
      <c r="L200" s="4"/>
      <c r="N200" s="101"/>
      <c r="O200" s="46"/>
    </row>
    <row r="201" spans="1:15" ht="15.65" customHeight="1" x14ac:dyDescent="0.3">
      <c r="A201" s="24"/>
      <c r="B201" s="168" t="s">
        <v>28</v>
      </c>
      <c r="C201" s="75"/>
      <c r="D201" s="212"/>
      <c r="E201" s="40" t="s">
        <v>68</v>
      </c>
      <c r="F201" s="169">
        <v>1.2E-2</v>
      </c>
      <c r="G201" s="169">
        <v>0</v>
      </c>
      <c r="H201" s="169">
        <v>0</v>
      </c>
      <c r="I201" s="169">
        <v>0</v>
      </c>
      <c r="J201" s="170">
        <v>0</v>
      </c>
      <c r="K201" s="268">
        <v>0</v>
      </c>
      <c r="L201" s="46"/>
      <c r="N201" s="101"/>
    </row>
    <row r="202" spans="1:15" ht="15.65" customHeight="1" x14ac:dyDescent="0.3">
      <c r="A202" s="26" t="s">
        <v>136</v>
      </c>
      <c r="B202" s="80" t="s">
        <v>3</v>
      </c>
      <c r="C202" s="26"/>
      <c r="D202" s="26"/>
      <c r="E202" s="18" t="s">
        <v>137</v>
      </c>
      <c r="F202" s="213">
        <v>7.1564966334872845E-2</v>
      </c>
      <c r="G202" s="213">
        <v>6.4000000000000001E-2</v>
      </c>
      <c r="H202" s="213">
        <v>5.1999999999999998E-2</v>
      </c>
      <c r="I202" s="213">
        <v>3.4356683632204885E-2</v>
      </c>
      <c r="J202" s="214">
        <v>4.116755527050521E-2</v>
      </c>
      <c r="K202" s="282">
        <v>4.4463401963970188E-2</v>
      </c>
      <c r="L202" s="4"/>
    </row>
    <row r="203" spans="1:15" ht="33.65" customHeight="1" x14ac:dyDescent="0.3">
      <c r="A203" s="300" t="s">
        <v>172</v>
      </c>
      <c r="B203" s="300"/>
      <c r="C203" s="300"/>
      <c r="D203" s="300"/>
      <c r="E203" s="300"/>
      <c r="F203" s="300"/>
      <c r="G203" s="300"/>
      <c r="H203" s="300"/>
      <c r="I203" s="300"/>
      <c r="J203" s="300"/>
      <c r="K203" s="301"/>
    </row>
    <row r="204" spans="1:15" ht="15.65" customHeight="1" x14ac:dyDescent="0.3">
      <c r="C204" s="2"/>
      <c r="D204" s="160"/>
      <c r="F204" s="120"/>
      <c r="G204" s="120"/>
      <c r="H204" s="120"/>
      <c r="I204" s="120"/>
      <c r="J204" s="120"/>
      <c r="K204" s="120"/>
      <c r="L204" s="120"/>
    </row>
    <row r="205" spans="1:15" ht="15.65" customHeight="1" x14ac:dyDescent="0.3">
      <c r="A205" s="7" t="s">
        <v>167</v>
      </c>
      <c r="F205" s="172"/>
      <c r="G205" s="172"/>
      <c r="H205" s="172"/>
      <c r="I205" s="172"/>
      <c r="J205" s="247"/>
    </row>
    <row r="206" spans="1:15" ht="15" x14ac:dyDescent="0.3">
      <c r="A206" s="8"/>
      <c r="B206" s="302" t="s">
        <v>1</v>
      </c>
      <c r="C206" s="302"/>
      <c r="D206" s="303"/>
      <c r="E206" s="9" t="s">
        <v>2</v>
      </c>
      <c r="F206" s="9" t="s">
        <v>143</v>
      </c>
      <c r="G206" s="9" t="s">
        <v>144</v>
      </c>
      <c r="H206" s="9" t="s">
        <v>145</v>
      </c>
      <c r="I206" s="11" t="s">
        <v>146</v>
      </c>
      <c r="J206" s="11" t="s">
        <v>161</v>
      </c>
      <c r="L206" s="4"/>
    </row>
    <row r="207" spans="1:15" ht="15" customHeight="1" x14ac:dyDescent="0.3">
      <c r="A207" s="215" t="s">
        <v>70</v>
      </c>
      <c r="B207" s="17" t="s">
        <v>3</v>
      </c>
      <c r="C207" s="171" t="s">
        <v>71</v>
      </c>
      <c r="D207" s="216"/>
      <c r="E207" s="29" t="s">
        <v>66</v>
      </c>
      <c r="F207" s="72">
        <v>10.4</v>
      </c>
      <c r="G207" s="72">
        <v>7.5</v>
      </c>
      <c r="H207" s="72">
        <v>6.3109999999999999</v>
      </c>
      <c r="I207" s="71">
        <v>7.9189999999999996</v>
      </c>
      <c r="J207" s="239">
        <v>7.772589196307492</v>
      </c>
      <c r="L207" s="4"/>
    </row>
    <row r="208" spans="1:15" ht="15" customHeight="1" x14ac:dyDescent="0.3">
      <c r="A208" s="215"/>
      <c r="C208" s="163" t="s">
        <v>72</v>
      </c>
      <c r="D208" s="217"/>
      <c r="E208" s="31" t="s">
        <v>68</v>
      </c>
      <c r="F208" s="64">
        <v>7.7</v>
      </c>
      <c r="G208" s="64">
        <v>6</v>
      </c>
      <c r="H208" s="64">
        <v>4.8639999999999999</v>
      </c>
      <c r="I208" s="62">
        <v>3.8540000000000001</v>
      </c>
      <c r="J208" s="90">
        <v>3.1634032387224997</v>
      </c>
      <c r="L208" s="4"/>
    </row>
    <row r="209" spans="1:12" ht="15" customHeight="1" x14ac:dyDescent="0.3">
      <c r="A209" s="215"/>
      <c r="C209" s="163" t="s">
        <v>73</v>
      </c>
      <c r="D209" s="217"/>
      <c r="E209" s="31" t="s">
        <v>68</v>
      </c>
      <c r="F209" s="64">
        <v>1.4</v>
      </c>
      <c r="G209" s="64">
        <v>1.2</v>
      </c>
      <c r="H209" s="64">
        <v>1.32</v>
      </c>
      <c r="I209" s="62">
        <v>1.1819999999999999</v>
      </c>
      <c r="J209" s="90">
        <v>2.42693</v>
      </c>
      <c r="L209" s="4"/>
    </row>
    <row r="210" spans="1:12" ht="15" customHeight="1" x14ac:dyDescent="0.3">
      <c r="A210" s="215"/>
      <c r="C210" s="163" t="s">
        <v>74</v>
      </c>
      <c r="D210" s="217"/>
      <c r="E210" s="31" t="s">
        <v>68</v>
      </c>
      <c r="F210" s="64">
        <v>7.8</v>
      </c>
      <c r="G210" s="64">
        <v>5</v>
      </c>
      <c r="H210" s="64">
        <v>1.248</v>
      </c>
      <c r="I210" s="62">
        <v>2.3450000000000002</v>
      </c>
      <c r="J210" s="90">
        <v>1.5288583200000003</v>
      </c>
      <c r="L210" s="4"/>
    </row>
    <row r="211" spans="1:12" ht="15" customHeight="1" x14ac:dyDescent="0.3">
      <c r="A211" s="215"/>
      <c r="C211" s="163" t="s">
        <v>75</v>
      </c>
      <c r="D211" s="217"/>
      <c r="E211" s="31" t="s">
        <v>68</v>
      </c>
      <c r="F211" s="64">
        <v>1.8</v>
      </c>
      <c r="G211" s="64">
        <v>1.5</v>
      </c>
      <c r="H211" s="64">
        <v>1.2390000000000001</v>
      </c>
      <c r="I211" s="62">
        <v>1.306</v>
      </c>
      <c r="J211" s="90">
        <v>1.3698067686928805</v>
      </c>
      <c r="L211" s="4"/>
    </row>
    <row r="212" spans="1:12" ht="15" customHeight="1" x14ac:dyDescent="0.3">
      <c r="A212" s="215"/>
      <c r="C212" s="163" t="s">
        <v>149</v>
      </c>
      <c r="D212" s="217"/>
      <c r="E212" s="31" t="s">
        <v>68</v>
      </c>
      <c r="F212" s="218">
        <v>0</v>
      </c>
      <c r="G212" s="218">
        <v>0</v>
      </c>
      <c r="H212" s="218">
        <v>0</v>
      </c>
      <c r="I212" s="71">
        <v>1.6739999999999999</v>
      </c>
      <c r="J212" s="238">
        <v>1.0701421822895107</v>
      </c>
      <c r="L212" s="4"/>
    </row>
    <row r="213" spans="1:12" ht="15" customHeight="1" x14ac:dyDescent="0.3">
      <c r="A213" s="219"/>
      <c r="B213" s="12"/>
      <c r="C213" s="173" t="s">
        <v>19</v>
      </c>
      <c r="D213" s="220"/>
      <c r="E213" s="40" t="s">
        <v>68</v>
      </c>
      <c r="F213" s="221">
        <v>3.6</v>
      </c>
      <c r="G213" s="221">
        <v>2.7</v>
      </c>
      <c r="H213" s="221">
        <v>2.5619999999999994</v>
      </c>
      <c r="I213" s="96">
        <v>2.9658342591128721</v>
      </c>
      <c r="J213" s="97">
        <v>4.0036162584857999</v>
      </c>
      <c r="K213" s="174"/>
      <c r="L213" s="4"/>
    </row>
    <row r="214" spans="1:12" ht="15.65" customHeight="1" x14ac:dyDescent="0.3">
      <c r="A214" s="164" t="s">
        <v>176</v>
      </c>
      <c r="C214" s="2"/>
      <c r="D214" s="160"/>
      <c r="F214" s="120"/>
      <c r="G214" s="120"/>
      <c r="H214" s="120"/>
      <c r="I214" s="120"/>
      <c r="J214" s="120"/>
      <c r="K214" s="120"/>
      <c r="L214" s="120"/>
    </row>
    <row r="215" spans="1:12" s="250" customFormat="1" ht="15.65" customHeight="1" x14ac:dyDescent="0.3">
      <c r="A215" s="164"/>
      <c r="B215" s="2"/>
      <c r="C215" s="2"/>
      <c r="D215" s="160"/>
      <c r="E215" s="5"/>
      <c r="F215" s="120"/>
      <c r="G215" s="120"/>
      <c r="H215" s="120"/>
      <c r="I215" s="120"/>
      <c r="J215" s="120"/>
      <c r="K215" s="120"/>
      <c r="L215" s="120"/>
    </row>
    <row r="216" spans="1:12" ht="15.65" customHeight="1" x14ac:dyDescent="0.3">
      <c r="A216" s="150" t="s">
        <v>101</v>
      </c>
      <c r="F216" s="120"/>
      <c r="G216" s="120"/>
      <c r="H216" s="120"/>
      <c r="I216" s="120"/>
      <c r="J216" s="120"/>
      <c r="K216" s="120"/>
      <c r="L216" s="120"/>
    </row>
    <row r="217" spans="1:12" ht="15" x14ac:dyDescent="0.3">
      <c r="A217" s="8"/>
      <c r="B217" s="302" t="s">
        <v>1</v>
      </c>
      <c r="C217" s="302"/>
      <c r="D217" s="303"/>
      <c r="E217" s="9" t="s">
        <v>2</v>
      </c>
      <c r="F217" s="9" t="s">
        <v>143</v>
      </c>
      <c r="G217" s="9" t="s">
        <v>144</v>
      </c>
      <c r="H217" s="9" t="s">
        <v>145</v>
      </c>
      <c r="I217" s="11" t="s">
        <v>146</v>
      </c>
      <c r="J217" s="11" t="s">
        <v>161</v>
      </c>
      <c r="L217" s="4"/>
    </row>
    <row r="218" spans="1:12" ht="15.65" customHeight="1" x14ac:dyDescent="0.3">
      <c r="A218" s="164" t="s">
        <v>102</v>
      </c>
      <c r="B218" s="17" t="s">
        <v>3</v>
      </c>
      <c r="C218" s="222" t="s">
        <v>103</v>
      </c>
      <c r="D218" s="223"/>
      <c r="E218" s="21" t="s">
        <v>66</v>
      </c>
      <c r="F218" s="224">
        <v>127.72830920045671</v>
      </c>
      <c r="G218" s="224">
        <v>104.00556549404945</v>
      </c>
      <c r="H218" s="224">
        <v>94.68694113111134</v>
      </c>
      <c r="I218" s="23">
        <v>107.13708420075677</v>
      </c>
      <c r="J218" s="277">
        <v>116.7623052027279</v>
      </c>
      <c r="L218" s="4"/>
    </row>
    <row r="219" spans="1:12" ht="15" x14ac:dyDescent="0.3">
      <c r="B219" s="12"/>
      <c r="C219" s="173" t="s">
        <v>104</v>
      </c>
      <c r="D219" s="220"/>
      <c r="E219" s="40" t="s">
        <v>105</v>
      </c>
      <c r="F219" s="225">
        <v>0.3</v>
      </c>
      <c r="G219" s="225">
        <v>0.27</v>
      </c>
      <c r="H219" s="225">
        <v>0.23</v>
      </c>
      <c r="I219" s="226">
        <v>0.26002631934245762</v>
      </c>
      <c r="J219" s="278">
        <v>0.27855729731927986</v>
      </c>
      <c r="L219" s="4"/>
    </row>
    <row r="220" spans="1:12" ht="15.65" customHeight="1" x14ac:dyDescent="0.3">
      <c r="B220" s="17" t="s">
        <v>3</v>
      </c>
      <c r="C220" s="222" t="s">
        <v>106</v>
      </c>
      <c r="D220" s="223"/>
      <c r="E220" s="21" t="s">
        <v>66</v>
      </c>
      <c r="F220" s="224">
        <v>58.504067528791552</v>
      </c>
      <c r="G220" s="224">
        <v>68.131221599367592</v>
      </c>
      <c r="H220" s="224">
        <v>73.345197489821373</v>
      </c>
      <c r="I220" s="227">
        <v>73.094372026332124</v>
      </c>
      <c r="J220" s="277">
        <v>84.781559713193047</v>
      </c>
      <c r="L220" s="4"/>
    </row>
    <row r="221" spans="1:12" ht="15" x14ac:dyDescent="0.3">
      <c r="A221" s="24"/>
      <c r="B221" s="12"/>
      <c r="C221" s="24" t="s">
        <v>107</v>
      </c>
      <c r="D221" s="228"/>
      <c r="E221" s="13" t="s">
        <v>105</v>
      </c>
      <c r="F221" s="229">
        <v>0.14000000000000001</v>
      </c>
      <c r="G221" s="229">
        <v>0.18</v>
      </c>
      <c r="H221" s="229">
        <v>0.18</v>
      </c>
      <c r="I221" s="42">
        <v>0.17740319016933995</v>
      </c>
      <c r="J221" s="257">
        <v>0.20226152691329741</v>
      </c>
      <c r="L221" s="4"/>
    </row>
    <row r="222" spans="1:12" ht="18" customHeight="1" x14ac:dyDescent="0.3">
      <c r="A222" s="109"/>
      <c r="B222" s="109"/>
      <c r="C222" s="109"/>
      <c r="D222" s="99"/>
      <c r="E222" s="99"/>
      <c r="F222" s="99"/>
      <c r="G222" s="99"/>
      <c r="H222" s="99"/>
      <c r="I222" s="99"/>
      <c r="J222" s="249"/>
    </row>
    <row r="223" spans="1:12" ht="15.65" customHeight="1" x14ac:dyDescent="0.35">
      <c r="A223" s="165" t="s">
        <v>108</v>
      </c>
      <c r="B223" s="12"/>
      <c r="C223" s="24"/>
      <c r="D223" s="24"/>
      <c r="E223" s="166"/>
      <c r="F223" s="24"/>
      <c r="G223" s="24"/>
      <c r="H223" s="24"/>
      <c r="I223" s="24"/>
      <c r="J223" s="230"/>
      <c r="K223" s="120"/>
      <c r="L223" s="120"/>
    </row>
    <row r="224" spans="1:12" ht="15" x14ac:dyDescent="0.3">
      <c r="A224" s="8"/>
      <c r="B224" s="302" t="s">
        <v>1</v>
      </c>
      <c r="C224" s="302"/>
      <c r="D224" s="303"/>
      <c r="E224" s="9" t="s">
        <v>2</v>
      </c>
      <c r="F224" s="9" t="s">
        <v>143</v>
      </c>
      <c r="G224" s="9" t="s">
        <v>144</v>
      </c>
      <c r="H224" s="9" t="s">
        <v>145</v>
      </c>
      <c r="I224" s="11" t="s">
        <v>146</v>
      </c>
      <c r="J224" s="11" t="s">
        <v>161</v>
      </c>
      <c r="L224" s="4"/>
    </row>
    <row r="225" spans="1:14" ht="15.65" customHeight="1" x14ac:dyDescent="0.3">
      <c r="A225" s="164" t="s">
        <v>108</v>
      </c>
      <c r="B225" s="2" t="s">
        <v>3</v>
      </c>
      <c r="C225" s="171" t="s">
        <v>109</v>
      </c>
      <c r="D225" s="217"/>
      <c r="E225" s="29" t="s">
        <v>66</v>
      </c>
      <c r="F225" s="22">
        <v>217.13696999999999</v>
      </c>
      <c r="G225" s="22">
        <v>222.76860024786734</v>
      </c>
      <c r="H225" s="22">
        <v>199.59584525216653</v>
      </c>
      <c r="I225" s="23">
        <v>27.21522621239691</v>
      </c>
      <c r="J225" s="277">
        <v>29.541322145715501</v>
      </c>
      <c r="L225" s="4"/>
    </row>
    <row r="226" spans="1:14" ht="15.65" customHeight="1" x14ac:dyDescent="0.3">
      <c r="C226" s="173" t="s">
        <v>110</v>
      </c>
      <c r="D226" s="220"/>
      <c r="E226" s="40" t="s">
        <v>105</v>
      </c>
      <c r="F226" s="231">
        <v>0.51</v>
      </c>
      <c r="G226" s="231">
        <v>0.57999999999999996</v>
      </c>
      <c r="H226" s="231">
        <v>0.48</v>
      </c>
      <c r="I226" s="232">
        <v>6.6052526581939178E-2</v>
      </c>
      <c r="J226" s="279">
        <v>7.0476091079747269E-2</v>
      </c>
      <c r="L226" s="4"/>
    </row>
    <row r="227" spans="1:14" ht="15.65" customHeight="1" x14ac:dyDescent="0.3">
      <c r="C227" s="171" t="s">
        <v>111</v>
      </c>
      <c r="D227" s="216"/>
      <c r="E227" s="29" t="s">
        <v>66</v>
      </c>
      <c r="F227" s="22">
        <v>244.69767294999997</v>
      </c>
      <c r="G227" s="22">
        <v>258.24602300387903</v>
      </c>
      <c r="H227" s="22">
        <v>235.0415596049242</v>
      </c>
      <c r="I227" s="23">
        <v>38.903477028947023</v>
      </c>
      <c r="J227" s="254">
        <v>37.563713278551162</v>
      </c>
      <c r="L227" s="4"/>
    </row>
    <row r="228" spans="1:14" ht="15.65" customHeight="1" x14ac:dyDescent="0.3">
      <c r="C228" s="173" t="s">
        <v>150</v>
      </c>
      <c r="D228" s="220"/>
      <c r="E228" s="40" t="s">
        <v>105</v>
      </c>
      <c r="F228" s="231">
        <v>0.57999999999999996</v>
      </c>
      <c r="G228" s="231">
        <v>0.68</v>
      </c>
      <c r="H228" s="231">
        <v>0.56000000000000005</v>
      </c>
      <c r="I228" s="232">
        <v>9.4420414900459743E-2</v>
      </c>
      <c r="J228" s="279">
        <v>8.9614935487802416E-2</v>
      </c>
      <c r="L228" s="4"/>
    </row>
    <row r="229" spans="1:14" ht="15.65" customHeight="1" x14ac:dyDescent="0.3">
      <c r="C229" s="171" t="s">
        <v>112</v>
      </c>
      <c r="D229" s="216"/>
      <c r="E229" s="29" t="s">
        <v>66</v>
      </c>
      <c r="F229" s="22">
        <v>54.970548205773362</v>
      </c>
      <c r="G229" s="22">
        <v>53.225795928578989</v>
      </c>
      <c r="H229" s="22">
        <v>46.507853272544196</v>
      </c>
      <c r="I229" s="23">
        <v>9.992516695627959</v>
      </c>
      <c r="J229" s="254">
        <v>12.924685044881169</v>
      </c>
      <c r="L229" s="4"/>
    </row>
    <row r="230" spans="1:14" ht="15.65" customHeight="1" x14ac:dyDescent="0.3">
      <c r="C230" s="173" t="s">
        <v>113</v>
      </c>
      <c r="D230" s="220"/>
      <c r="E230" s="40" t="s">
        <v>105</v>
      </c>
      <c r="F230" s="169">
        <v>0.13</v>
      </c>
      <c r="G230" s="169">
        <v>0.14000000000000001</v>
      </c>
      <c r="H230" s="169">
        <v>0.11</v>
      </c>
      <c r="I230" s="170">
        <v>1.936226548422142E-2</v>
      </c>
      <c r="J230" s="268">
        <v>3.0834140594895532E-2</v>
      </c>
      <c r="L230" s="4"/>
    </row>
    <row r="231" spans="1:14" ht="15.65" customHeight="1" x14ac:dyDescent="0.3">
      <c r="C231" s="171" t="s">
        <v>114</v>
      </c>
      <c r="D231" s="216"/>
      <c r="E231" s="29" t="s">
        <v>66</v>
      </c>
      <c r="F231" s="22">
        <v>49.617959436000007</v>
      </c>
      <c r="G231" s="22">
        <v>112.99782026336753</v>
      </c>
      <c r="H231" s="22">
        <v>132.41372770000001</v>
      </c>
      <c r="I231" s="23">
        <v>64.732153834480002</v>
      </c>
      <c r="J231" s="254">
        <v>62.01261768093525</v>
      </c>
      <c r="L231" s="4"/>
    </row>
    <row r="232" spans="1:14" ht="15.65" customHeight="1" x14ac:dyDescent="0.3">
      <c r="A232" s="24"/>
      <c r="B232" s="12"/>
      <c r="C232" s="24" t="s">
        <v>115</v>
      </c>
      <c r="D232" s="228"/>
      <c r="E232" s="13" t="s">
        <v>105</v>
      </c>
      <c r="F232" s="14">
        <v>0.12</v>
      </c>
      <c r="G232" s="14">
        <v>0.25</v>
      </c>
      <c r="H232" s="14">
        <v>0.26</v>
      </c>
      <c r="I232" s="15">
        <v>0.1254299778610376</v>
      </c>
      <c r="J232" s="45">
        <v>0.11677562914133284</v>
      </c>
      <c r="L232" s="4"/>
    </row>
    <row r="233" spans="1:14" ht="15.65" customHeight="1" x14ac:dyDescent="0.35">
      <c r="A233" s="7"/>
      <c r="C233" s="7"/>
      <c r="J233" s="233"/>
      <c r="N233" s="234"/>
    </row>
    <row r="234" spans="1:14" ht="15.65" customHeight="1" x14ac:dyDescent="0.3">
      <c r="A234" s="1" t="s">
        <v>118</v>
      </c>
      <c r="F234" s="203"/>
    </row>
    <row r="235" spans="1:14" ht="15.65" customHeight="1" x14ac:dyDescent="0.3">
      <c r="A235" s="7" t="s">
        <v>141</v>
      </c>
      <c r="F235" s="101"/>
      <c r="G235" s="101"/>
      <c r="H235" s="101"/>
      <c r="I235" s="101"/>
      <c r="J235" s="101"/>
      <c r="K235" s="101"/>
      <c r="L235" s="101"/>
    </row>
    <row r="236" spans="1:14" ht="17" x14ac:dyDescent="0.3">
      <c r="A236" s="8"/>
      <c r="B236" s="302" t="s">
        <v>1</v>
      </c>
      <c r="C236" s="302"/>
      <c r="D236" s="303"/>
      <c r="E236" s="9" t="s">
        <v>2</v>
      </c>
      <c r="F236" s="240" t="s">
        <v>143</v>
      </c>
      <c r="G236" s="9" t="s">
        <v>144</v>
      </c>
      <c r="H236" s="9" t="s">
        <v>145</v>
      </c>
      <c r="I236" s="11" t="s">
        <v>146</v>
      </c>
      <c r="J236" s="11" t="s">
        <v>163</v>
      </c>
      <c r="L236" s="4"/>
    </row>
    <row r="237" spans="1:14" ht="15.65" customHeight="1" x14ac:dyDescent="0.3">
      <c r="A237" s="26" t="s">
        <v>118</v>
      </c>
      <c r="B237" s="80" t="s">
        <v>3</v>
      </c>
      <c r="C237" s="26"/>
      <c r="D237" s="243"/>
      <c r="E237" s="18" t="s">
        <v>119</v>
      </c>
      <c r="F237" s="281">
        <v>128.49796466726636</v>
      </c>
      <c r="G237" s="281">
        <v>108.4662916117785</v>
      </c>
      <c r="H237" s="28">
        <v>149.14526754399253</v>
      </c>
      <c r="I237" s="255">
        <v>157.67815448724176</v>
      </c>
      <c r="J237" s="255">
        <v>937.92968819817497</v>
      </c>
      <c r="L237" s="4"/>
    </row>
    <row r="238" spans="1:14" ht="15.65" customHeight="1" x14ac:dyDescent="0.3">
      <c r="A238" s="236" t="s">
        <v>78</v>
      </c>
      <c r="B238" s="140" t="s">
        <v>22</v>
      </c>
      <c r="C238" s="2"/>
      <c r="D238" s="88"/>
      <c r="E238" s="29" t="s">
        <v>119</v>
      </c>
      <c r="F238" s="124">
        <v>1.984</v>
      </c>
      <c r="G238" s="124">
        <v>2.234</v>
      </c>
      <c r="H238" s="33">
        <v>2.6389999999999998</v>
      </c>
      <c r="I238" s="209">
        <v>2.3956854227399997</v>
      </c>
      <c r="J238" s="209">
        <v>4.517151546700001</v>
      </c>
      <c r="L238" s="4"/>
    </row>
    <row r="239" spans="1:14" ht="15.65" customHeight="1" x14ac:dyDescent="0.3">
      <c r="B239" s="55" t="s">
        <v>23</v>
      </c>
      <c r="C239" s="156"/>
      <c r="D239" s="91"/>
      <c r="E239" s="31" t="s">
        <v>119</v>
      </c>
      <c r="F239" s="126">
        <v>0.68645435244999997</v>
      </c>
      <c r="G239" s="126">
        <v>0.66500000000000004</v>
      </c>
      <c r="H239" s="33">
        <v>0.754</v>
      </c>
      <c r="I239" s="209">
        <v>0.68760119764520211</v>
      </c>
      <c r="J239" s="209">
        <v>2.9641776484954456</v>
      </c>
      <c r="L239" s="4"/>
    </row>
    <row r="240" spans="1:14" ht="15.65" customHeight="1" x14ac:dyDescent="0.3">
      <c r="B240" s="55" t="s">
        <v>24</v>
      </c>
      <c r="C240" s="2"/>
      <c r="D240" s="88"/>
      <c r="E240" s="31" t="s">
        <v>119</v>
      </c>
      <c r="F240" s="126">
        <v>95.51475469627141</v>
      </c>
      <c r="G240" s="126">
        <v>85.841560780613108</v>
      </c>
      <c r="H240" s="33">
        <v>124.324734860052</v>
      </c>
      <c r="I240" s="209">
        <v>132.29880615159598</v>
      </c>
      <c r="J240" s="209">
        <v>761.35136123958159</v>
      </c>
      <c r="L240" s="4"/>
      <c r="M240" s="100"/>
    </row>
    <row r="241" spans="1:12" ht="15.65" customHeight="1" x14ac:dyDescent="0.3">
      <c r="B241" s="55" t="s">
        <v>25</v>
      </c>
      <c r="C241" s="121"/>
      <c r="D241" s="92"/>
      <c r="E241" s="31" t="s">
        <v>119</v>
      </c>
      <c r="F241" s="126">
        <v>10.331081533199853</v>
      </c>
      <c r="G241" s="126">
        <v>4.7727308311654033</v>
      </c>
      <c r="H241" s="33">
        <v>4.8525326839405141</v>
      </c>
      <c r="I241" s="209">
        <v>5.1945161500319239</v>
      </c>
      <c r="J241" s="209">
        <v>22.77901839500036</v>
      </c>
      <c r="L241" s="4"/>
    </row>
    <row r="242" spans="1:12" ht="15.65" customHeight="1" x14ac:dyDescent="0.3">
      <c r="B242" s="55" t="s">
        <v>26</v>
      </c>
      <c r="C242" s="121"/>
      <c r="D242" s="92"/>
      <c r="E242" s="31" t="s">
        <v>119</v>
      </c>
      <c r="F242" s="126">
        <v>4.9043479770000005</v>
      </c>
      <c r="G242" s="126">
        <v>4.1970000000000001</v>
      </c>
      <c r="H242" s="33">
        <v>4.6479999999999997</v>
      </c>
      <c r="I242" s="209">
        <v>5.0769802791999998</v>
      </c>
      <c r="J242" s="209">
        <v>4.830039184804817</v>
      </c>
      <c r="L242" s="4"/>
    </row>
    <row r="243" spans="1:12" ht="15.65" customHeight="1" x14ac:dyDescent="0.3">
      <c r="B243" s="55" t="s">
        <v>27</v>
      </c>
      <c r="C243" s="156"/>
      <c r="D243" s="91"/>
      <c r="E243" s="31" t="s">
        <v>119</v>
      </c>
      <c r="F243" s="126">
        <v>14.868278188345101</v>
      </c>
      <c r="G243" s="126">
        <v>10.566000000000001</v>
      </c>
      <c r="H243" s="33">
        <v>11.382</v>
      </c>
      <c r="I243" s="209">
        <v>11.521565286028641</v>
      </c>
      <c r="J243" s="209">
        <v>140.98672602576684</v>
      </c>
      <c r="L243" s="4"/>
    </row>
    <row r="244" spans="1:12" ht="15.65" customHeight="1" x14ac:dyDescent="0.3">
      <c r="A244" s="24"/>
      <c r="B244" s="168" t="s">
        <v>28</v>
      </c>
      <c r="C244" s="12"/>
      <c r="D244" s="94"/>
      <c r="E244" s="40" t="s">
        <v>119</v>
      </c>
      <c r="F244" s="129">
        <v>0.20904792</v>
      </c>
      <c r="G244" s="129">
        <v>0.19</v>
      </c>
      <c r="H244" s="170">
        <v>0.54500000000000004</v>
      </c>
      <c r="I244" s="268">
        <v>0.503</v>
      </c>
      <c r="J244" s="268">
        <v>0.50121415782590006</v>
      </c>
      <c r="L244" s="4"/>
    </row>
    <row r="245" spans="1:12" ht="15.65" customHeight="1" x14ac:dyDescent="0.3">
      <c r="A245" s="12" t="s">
        <v>120</v>
      </c>
      <c r="B245" s="12" t="s">
        <v>3</v>
      </c>
      <c r="C245" s="12"/>
      <c r="D245" s="94"/>
      <c r="E245" s="13" t="s">
        <v>121</v>
      </c>
      <c r="F245" s="122">
        <v>252.1248767163724</v>
      </c>
      <c r="G245" s="122">
        <v>237.31769892589338</v>
      </c>
      <c r="H245" s="15">
        <v>292.07345943054645</v>
      </c>
      <c r="I245" s="45">
        <v>305.52926567336539</v>
      </c>
      <c r="J245" s="45">
        <v>1766.2103862993094</v>
      </c>
      <c r="L245" s="4"/>
    </row>
    <row r="246" spans="1:12" ht="15.65" customHeight="1" x14ac:dyDescent="0.3">
      <c r="A246" s="164" t="s">
        <v>170</v>
      </c>
    </row>
    <row r="247" spans="1:12" ht="15.65" customHeight="1" x14ac:dyDescent="0.3">
      <c r="F247" s="280"/>
      <c r="G247" s="280"/>
      <c r="H247" s="280"/>
      <c r="I247" s="280"/>
      <c r="J247" s="280"/>
    </row>
    <row r="248" spans="1:12" ht="15.65" customHeight="1" x14ac:dyDescent="0.3">
      <c r="F248" s="280"/>
      <c r="G248" s="280"/>
      <c r="H248" s="280"/>
      <c r="I248" s="280"/>
      <c r="J248" s="280"/>
    </row>
    <row r="249" spans="1:12" ht="15.65" customHeight="1" x14ac:dyDescent="0.3">
      <c r="F249" s="280"/>
      <c r="G249" s="280"/>
      <c r="H249" s="280"/>
      <c r="I249" s="280"/>
      <c r="J249" s="280"/>
    </row>
    <row r="250" spans="1:12" ht="15.65" customHeight="1" x14ac:dyDescent="0.3">
      <c r="F250" s="280"/>
      <c r="G250" s="280"/>
      <c r="H250" s="280"/>
      <c r="I250" s="280"/>
      <c r="J250" s="280"/>
    </row>
    <row r="251" spans="1:12" ht="15.65" customHeight="1" x14ac:dyDescent="0.3">
      <c r="F251" s="280"/>
      <c r="G251" s="280"/>
      <c r="H251" s="280"/>
      <c r="I251" s="280"/>
      <c r="J251" s="280"/>
    </row>
    <row r="252" spans="1:12" ht="15.65" customHeight="1" x14ac:dyDescent="0.3">
      <c r="F252" s="280"/>
      <c r="G252" s="280"/>
      <c r="H252" s="280"/>
      <c r="I252" s="280"/>
      <c r="J252" s="280"/>
    </row>
    <row r="253" spans="1:12" ht="15.65" customHeight="1" x14ac:dyDescent="0.3">
      <c r="F253" s="280"/>
      <c r="G253" s="280"/>
      <c r="H253" s="280"/>
      <c r="I253" s="280"/>
      <c r="J253" s="280"/>
    </row>
    <row r="262" spans="1:15" s="160" customFormat="1" ht="15.65" customHeight="1" x14ac:dyDescent="0.3">
      <c r="A262" s="164"/>
      <c r="B262" s="2"/>
      <c r="C262" s="3"/>
      <c r="D262" s="4"/>
      <c r="E262" s="5"/>
      <c r="F262" s="4"/>
      <c r="G262" s="4"/>
      <c r="H262" s="4"/>
      <c r="I262" s="4"/>
      <c r="J262" s="250"/>
      <c r="K262" s="164"/>
      <c r="L262" s="164"/>
      <c r="M262" s="4"/>
      <c r="N262" s="4"/>
      <c r="O262" s="4"/>
    </row>
  </sheetData>
  <mergeCells count="52">
    <mergeCell ref="B106:D106"/>
    <mergeCell ref="B179:D179"/>
    <mergeCell ref="A189:K189"/>
    <mergeCell ref="B192:D192"/>
    <mergeCell ref="C62:D62"/>
    <mergeCell ref="A71:K74"/>
    <mergeCell ref="C68:D68"/>
    <mergeCell ref="C69:D69"/>
    <mergeCell ref="C65:D65"/>
    <mergeCell ref="C66:D66"/>
    <mergeCell ref="C67:D67"/>
    <mergeCell ref="C64:D64"/>
    <mergeCell ref="C63:D63"/>
    <mergeCell ref="B236:D236"/>
    <mergeCell ref="B217:D217"/>
    <mergeCell ref="B224:D224"/>
    <mergeCell ref="B115:D115"/>
    <mergeCell ref="A175:K175"/>
    <mergeCell ref="B206:D206"/>
    <mergeCell ref="B119:D119"/>
    <mergeCell ref="B132:D132"/>
    <mergeCell ref="B53:D53"/>
    <mergeCell ref="C54:D54"/>
    <mergeCell ref="C55:D55"/>
    <mergeCell ref="C56:D56"/>
    <mergeCell ref="C9:D9"/>
    <mergeCell ref="C10:D10"/>
    <mergeCell ref="C11:D11"/>
    <mergeCell ref="C13:D13"/>
    <mergeCell ref="C14:D14"/>
    <mergeCell ref="C15:D15"/>
    <mergeCell ref="C16:D16"/>
    <mergeCell ref="C19:D19"/>
    <mergeCell ref="B22:D22"/>
    <mergeCell ref="A42:K42"/>
    <mergeCell ref="B45:D45"/>
    <mergeCell ref="A3:K3"/>
    <mergeCell ref="A203:K203"/>
    <mergeCell ref="B144:D144"/>
    <mergeCell ref="A160:K160"/>
    <mergeCell ref="B163:D163"/>
    <mergeCell ref="A165:A172"/>
    <mergeCell ref="B7:D7"/>
    <mergeCell ref="B78:D78"/>
    <mergeCell ref="B93:D93"/>
    <mergeCell ref="A95:A102"/>
    <mergeCell ref="C57:D57"/>
    <mergeCell ref="C58:D58"/>
    <mergeCell ref="C59:D59"/>
    <mergeCell ref="C60:D60"/>
    <mergeCell ref="C61:D61"/>
    <mergeCell ref="C8:D8"/>
  </mergeCells>
  <phoneticPr fontId="2"/>
  <pageMargins left="0.7" right="0.7" top="0.75" bottom="0.75" header="0.3" footer="0.3"/>
  <pageSetup paperSize="8" scale="7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12</xdr:col>
                <xdr:colOff>6350</xdr:colOff>
                <xdr:row>91</xdr:row>
                <xdr:rowOff>0</xdr:rowOff>
              </from>
              <to>
                <xdr:col>13</xdr:col>
                <xdr:colOff>1371600</xdr:colOff>
                <xdr:row>91</xdr:row>
                <xdr:rowOff>0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環境データ</vt:lpstr>
      <vt:lpstr>環境データ!Print_Area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NISH事務局</cp:lastModifiedBy>
  <cp:lastPrinted>2023-05-17T01:14:35Z</cp:lastPrinted>
  <dcterms:created xsi:type="dcterms:W3CDTF">2023-01-31T01:37:22Z</dcterms:created>
  <dcterms:modified xsi:type="dcterms:W3CDTF">2024-06-26T07:30:17Z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